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11700"/>
  </bookViews>
  <sheets>
    <sheet name="GUIDE DSG" sheetId="12" r:id="rId1"/>
    <sheet name="Tableau indicateurs" sheetId="2" r:id="rId2"/>
    <sheet name="Graphiques" sheetId="10" r:id="rId3"/>
    <sheet name="Taux exécution" sheetId="11" r:id="rId4"/>
    <sheet name="Modalités de calcul et sources" sheetId="7" r:id="rId5"/>
  </sheets>
  <definedNames>
    <definedName name="_xlnm.Print_Area" localSheetId="4">'Modalités de calcul et sources'!$C$3:$E$26</definedName>
    <definedName name="_xlnm.Print_Area" localSheetId="1">'Tableau indicateurs'!$B$1:$I$57</definedName>
    <definedName name="_xlnm.Print_Area" localSheetId="3">'Taux exécution'!$B$4:$H$17</definedName>
  </definedNames>
  <calcPr calcId="145621"/>
</workbook>
</file>

<file path=xl/calcChain.xml><?xml version="1.0" encoding="utf-8"?>
<calcChain xmlns="http://schemas.openxmlformats.org/spreadsheetml/2006/main">
  <c r="E8" i="11" l="1"/>
  <c r="E40" i="10"/>
  <c r="E38" i="10"/>
  <c r="E32" i="10"/>
  <c r="E26" i="10"/>
  <c r="B26" i="10"/>
  <c r="E20" i="10"/>
  <c r="E14" i="10"/>
  <c r="B6" i="10"/>
  <c r="E8" i="10"/>
  <c r="E6" i="10"/>
  <c r="H15" i="10" l="1"/>
  <c r="H9" i="10"/>
  <c r="H7" i="10"/>
  <c r="E7" i="10"/>
  <c r="D32" i="2" l="1"/>
  <c r="J32" i="2"/>
  <c r="I32" i="2"/>
  <c r="E49" i="2"/>
  <c r="F49" i="2"/>
  <c r="G49" i="2"/>
  <c r="H49" i="2"/>
  <c r="I49" i="2"/>
  <c r="J49" i="2"/>
  <c r="D49" i="2"/>
  <c r="J41" i="2"/>
  <c r="D41" i="2"/>
  <c r="J40" i="2"/>
  <c r="J38" i="2"/>
  <c r="I40" i="2"/>
  <c r="D40" i="2"/>
  <c r="I38" i="2"/>
  <c r="D31" i="2"/>
  <c r="E14" i="2"/>
  <c r="F14" i="2"/>
  <c r="G14" i="2"/>
  <c r="H14" i="2"/>
  <c r="I14" i="2"/>
  <c r="J14" i="2"/>
  <c r="D14" i="2"/>
  <c r="E10" i="2"/>
  <c r="F10" i="2"/>
  <c r="G10" i="2"/>
  <c r="H10" i="2"/>
  <c r="I10" i="2"/>
  <c r="J10" i="2"/>
  <c r="D10" i="2"/>
  <c r="D5" i="2"/>
  <c r="J5" i="2"/>
  <c r="E5" i="2" l="1"/>
  <c r="F5" i="2"/>
  <c r="G5" i="2"/>
  <c r="H5" i="2"/>
  <c r="I5" i="2"/>
  <c r="G9" i="10" l="1"/>
  <c r="G17" i="11" l="1"/>
  <c r="F17" i="11"/>
  <c r="H16" i="11"/>
  <c r="H15" i="11"/>
  <c r="E16" i="11"/>
  <c r="E15" i="11"/>
  <c r="D17" i="11"/>
  <c r="E17" i="11" s="1"/>
  <c r="C17" i="11"/>
  <c r="G11" i="11"/>
  <c r="H11" i="11" s="1"/>
  <c r="F11" i="11"/>
  <c r="H10" i="11"/>
  <c r="H9" i="11"/>
  <c r="H8" i="11"/>
  <c r="D11" i="11"/>
  <c r="C11" i="11"/>
  <c r="E9" i="11"/>
  <c r="E10" i="11"/>
  <c r="H17" i="11" l="1"/>
  <c r="E11" i="11"/>
  <c r="G41" i="10"/>
  <c r="G33" i="10"/>
  <c r="G21" i="10"/>
  <c r="F21" i="10"/>
  <c r="F9" i="10"/>
  <c r="E9" i="10"/>
  <c r="D8" i="10"/>
  <c r="G15" i="10" l="1"/>
  <c r="F15" i="10"/>
  <c r="E15" i="10"/>
  <c r="I31" i="2"/>
  <c r="H31" i="2"/>
  <c r="G31" i="2"/>
  <c r="F31" i="2"/>
  <c r="E31" i="2"/>
  <c r="D14" i="10"/>
  <c r="C14" i="10"/>
  <c r="B14" i="10"/>
  <c r="H38" i="2"/>
  <c r="H40" i="2" s="1"/>
  <c r="G38" i="2"/>
  <c r="G40" i="2" s="1"/>
  <c r="F38" i="2"/>
  <c r="F40" i="2" s="1"/>
  <c r="E38" i="2"/>
  <c r="E40" i="2" s="1"/>
  <c r="D38" i="2"/>
  <c r="H32" i="2"/>
  <c r="F32" i="2"/>
  <c r="E32" i="2"/>
  <c r="I41" i="2"/>
  <c r="H41" i="2"/>
  <c r="G41" i="2"/>
  <c r="F41" i="2"/>
  <c r="E41" i="2"/>
  <c r="G32" i="2" l="1"/>
  <c r="C6" i="10"/>
  <c r="D6" i="10"/>
  <c r="F7" i="10"/>
  <c r="G7" i="10"/>
  <c r="B8" i="10"/>
  <c r="C8" i="10"/>
  <c r="F41" i="10" l="1"/>
  <c r="E41" i="10"/>
  <c r="D40" i="10"/>
  <c r="C40" i="10"/>
  <c r="B40" i="10"/>
  <c r="G39" i="10"/>
  <c r="F39" i="10"/>
  <c r="E39" i="10"/>
  <c r="D38" i="10"/>
  <c r="C38" i="10"/>
  <c r="B38" i="10"/>
  <c r="F33" i="10"/>
  <c r="E33" i="10"/>
  <c r="D32" i="10"/>
  <c r="C32" i="10"/>
  <c r="B32" i="10"/>
  <c r="E21" i="10" l="1"/>
  <c r="D20" i="10"/>
  <c r="C20" i="10"/>
  <c r="B20" i="10"/>
  <c r="F27" i="10" l="1"/>
  <c r="C26" i="10"/>
  <c r="G27" i="10"/>
  <c r="D26" i="10"/>
  <c r="E27" i="10"/>
</calcChain>
</file>

<file path=xl/sharedStrings.xml><?xml version="1.0" encoding="utf-8"?>
<sst xmlns="http://schemas.openxmlformats.org/spreadsheetml/2006/main" count="248" uniqueCount="148">
  <si>
    <t>Recettes</t>
  </si>
  <si>
    <t>Dépenses</t>
  </si>
  <si>
    <t>dont dépenses d'investissement</t>
  </si>
  <si>
    <t>Unité</t>
  </si>
  <si>
    <t>K€</t>
  </si>
  <si>
    <t>CF 2017</t>
  </si>
  <si>
    <t>CF2018</t>
  </si>
  <si>
    <t>BI 2020</t>
  </si>
  <si>
    <t>BI 2021</t>
  </si>
  <si>
    <t>BI 2022</t>
  </si>
  <si>
    <t>Résultat net comptable</t>
  </si>
  <si>
    <t>FDR en nombre de jours de charges décaissables</t>
  </si>
  <si>
    <t>jours</t>
  </si>
  <si>
    <t>Niveau de trésorerie</t>
  </si>
  <si>
    <t>%</t>
  </si>
  <si>
    <t>Poids des recettes propres / recettes totales encaissées</t>
  </si>
  <si>
    <t>CAF (Capacité d'autofinancement)</t>
  </si>
  <si>
    <t>Autres recettes d'investissement</t>
  </si>
  <si>
    <t>Total recettes d'investissement</t>
  </si>
  <si>
    <t>Dépenses d'investissement</t>
  </si>
  <si>
    <t>CAF/dépenses d'investissement</t>
  </si>
  <si>
    <t>Droits d'inscription</t>
  </si>
  <si>
    <t>dont droits pour les étudiants extra-communautaires</t>
  </si>
  <si>
    <t>CVEC</t>
  </si>
  <si>
    <t>Formation continue</t>
  </si>
  <si>
    <t>Taxe d'apprentissage</t>
  </si>
  <si>
    <t>Contrats et prestations de recherche hors ANR</t>
  </si>
  <si>
    <t>ANR PIA</t>
  </si>
  <si>
    <t>ANR hors PIA</t>
  </si>
  <si>
    <t>Subventions Union européenne</t>
  </si>
  <si>
    <t>Subventions Région</t>
  </si>
  <si>
    <t>Autres subventions</t>
  </si>
  <si>
    <t>Mécénat</t>
  </si>
  <si>
    <t>Projection de recettes et de dépenses</t>
  </si>
  <si>
    <t>Indicateurs</t>
  </si>
  <si>
    <t>Modalités de calcul</t>
  </si>
  <si>
    <t xml:space="preserve">Recettes (encaissements) </t>
  </si>
  <si>
    <t>Tableau 2 - autorisations budgétaires &gt; total des recettes</t>
  </si>
  <si>
    <t>Tableaux budgétaires</t>
  </si>
  <si>
    <t>Tableau 2 - autorisations budgétaires &gt; subvention pour charges de service public</t>
  </si>
  <si>
    <t>Dépenses (décaissements)</t>
  </si>
  <si>
    <t>Tableau 2 - autorisations budgétaires &gt; total des CP dépenses</t>
  </si>
  <si>
    <t>dont dépenses de masse salariale</t>
  </si>
  <si>
    <t>Tableau 2 - autorisations budgétaires &gt; montant CP Personnel</t>
  </si>
  <si>
    <t>Tableau 2 - autorisations budgétaires &gt; montant CP Investissement</t>
  </si>
  <si>
    <t>Trésorerie</t>
  </si>
  <si>
    <t>Tableau 6 &gt; niveau de la trésorerie</t>
  </si>
  <si>
    <t>A calculer</t>
  </si>
  <si>
    <t xml:space="preserve">Résultat </t>
  </si>
  <si>
    <t xml:space="preserve">Tableau 6 - compte de résultat &gt; résultat </t>
  </si>
  <si>
    <t>Tableau 6 - niveau du fonds de roulement</t>
  </si>
  <si>
    <t>Fonds de roulement en jours</t>
  </si>
  <si>
    <t>Tableau 6 &gt; capacité d'autofinancement</t>
  </si>
  <si>
    <t>Tableau 6 État prévisionnel de l'évolution de la situation patrimoniale en droits constatés &gt; Investissements</t>
  </si>
  <si>
    <t>Variation du FDR induite</t>
  </si>
  <si>
    <t>réalisation</t>
  </si>
  <si>
    <t>projection</t>
  </si>
  <si>
    <t>Poids des recettes propres / recettes totales encaissées (en %)</t>
  </si>
  <si>
    <t>réalisation RE</t>
  </si>
  <si>
    <t>projection RE</t>
  </si>
  <si>
    <t>réalisation DEP</t>
  </si>
  <si>
    <t>projection DEP</t>
  </si>
  <si>
    <t>réalisation RP</t>
  </si>
  <si>
    <t>projection RP</t>
  </si>
  <si>
    <t>réalisation MS</t>
  </si>
  <si>
    <t>projection MS</t>
  </si>
  <si>
    <t>projection FDRM</t>
  </si>
  <si>
    <t>réalisation FDRM</t>
  </si>
  <si>
    <t>RECETTES &amp; DEPENSES EN K€</t>
  </si>
  <si>
    <t>Total recettes propres</t>
  </si>
  <si>
    <t>Projection de recettes propres</t>
  </si>
  <si>
    <t>Autres recettes propres</t>
  </si>
  <si>
    <t xml:space="preserve">dont subvention pour charges de service public </t>
  </si>
  <si>
    <t xml:space="preserve">dont recettes propres </t>
  </si>
  <si>
    <t>Trésorerie en jours</t>
  </si>
  <si>
    <t xml:space="preserve">Fonds de roulement </t>
  </si>
  <si>
    <t>Capacité d'autofinancement</t>
  </si>
  <si>
    <t>RECETTES PROPRES (en K€)</t>
  </si>
  <si>
    <t>MASSE SALARIALE (en K€)</t>
  </si>
  <si>
    <t>RESULTAT (en K€)</t>
  </si>
  <si>
    <t xml:space="preserve">réalisation </t>
  </si>
  <si>
    <t xml:space="preserve">projection </t>
  </si>
  <si>
    <t>Source des données 2017 à  2019</t>
  </si>
  <si>
    <t>Indicateurs des trajectoires financière et salariale</t>
  </si>
  <si>
    <t>dont masse salariale</t>
  </si>
  <si>
    <t>(en K€)</t>
  </si>
  <si>
    <t>Taux d'exécution</t>
  </si>
  <si>
    <t>BI
CP</t>
  </si>
  <si>
    <t>CF
CP</t>
  </si>
  <si>
    <t>Masse salariale</t>
  </si>
  <si>
    <t>Fonctionnement</t>
  </si>
  <si>
    <t>Investissement</t>
  </si>
  <si>
    <t>Total</t>
  </si>
  <si>
    <t>Recettes globalisées</t>
  </si>
  <si>
    <t>Recettes fléchées</t>
  </si>
  <si>
    <t>Exemple de présentation des taux d'exécution des dépenses et recettes</t>
  </si>
  <si>
    <t xml:space="preserve">Etablissement : </t>
  </si>
  <si>
    <t>Indicateurs de trajectoire financière et de masse salariale (MS)</t>
  </si>
  <si>
    <t>MS des permanents (MS titulaires et CDI / MS totale)</t>
  </si>
  <si>
    <t>Poids relatif de la MS (MS/produits encaissables)</t>
  </si>
  <si>
    <t>Trésorerie / charges décaissables (tableau 6 &gt; total des charges - dotations aux amortissements, dépréciations et provisions - valeur nette comptable des éléments d'actifs cédés)</t>
  </si>
  <si>
    <t>Fonds de roulement / charges décaissables (tableau 6 &gt; total des charges - dotations aux amortissements, dépréciations et provisions - valeur nette comptable des éléments d'actifs cédés)</t>
  </si>
  <si>
    <t>Capacité d'autofinancement + Autres recettes d'investissement</t>
  </si>
  <si>
    <r>
      <t xml:space="preserve">Total "recettes (encaissements)" - "dont subvention pour charges de service public </t>
    </r>
    <r>
      <rPr>
        <sz val="11"/>
        <rFont val="Calibri"/>
        <family val="2"/>
        <scheme val="minor"/>
      </rPr>
      <t>"</t>
    </r>
  </si>
  <si>
    <t>Tableau 6 État prévisionnel de l'évolution de la situation patrimoniale en droits constatés &gt; Financement de l'actif par l'État + Financement de l'actif par des tiers autres que l'Etat + Autres recettes</t>
  </si>
  <si>
    <t>Projection de la capacité d'investissement</t>
  </si>
  <si>
    <t>dont capacités d'accueil et réussite étudiante (loi ORE)</t>
  </si>
  <si>
    <t>dont réforme accès aux formations de santé</t>
  </si>
  <si>
    <t xml:space="preserve"> </t>
  </si>
  <si>
    <t>cf. Guide méthodologique de l'analyse de la trésorerie</t>
  </si>
  <si>
    <t>BI</t>
  </si>
  <si>
    <t>CF</t>
  </si>
  <si>
    <t>réalisation TrésNF</t>
  </si>
  <si>
    <t>projection TrésNF</t>
  </si>
  <si>
    <t>dont fonds de roulement mobilisable</t>
  </si>
  <si>
    <t>Cf. Guide méthodologique de l'analyse du fonds de roulement mobilisable</t>
  </si>
  <si>
    <t xml:space="preserve">    dont SCSP</t>
  </si>
  <si>
    <t xml:space="preserve">    dont recettes  propres</t>
  </si>
  <si>
    <t>FDR MOBILISABLE &amp; TRESORERIE NON FLECHEE (en K€)</t>
  </si>
  <si>
    <t>Guide méthodologique</t>
  </si>
  <si>
    <t>Dialogue stratégique et de gestion</t>
  </si>
  <si>
    <t>Phase 1</t>
  </si>
  <si>
    <t>Trajectoires financière et salariale</t>
  </si>
  <si>
    <t>Indicateurs de trajectoires financière et salariale</t>
  </si>
  <si>
    <t>CF 2019</t>
  </si>
  <si>
    <t>BR 2020</t>
  </si>
  <si>
    <t>BI 2023</t>
  </si>
  <si>
    <t xml:space="preserve">dont fonctionnement </t>
  </si>
  <si>
    <t xml:space="preserve">Solde budgétaire </t>
  </si>
  <si>
    <t xml:space="preserve">dont FDR mobilisable </t>
  </si>
  <si>
    <t xml:space="preserve">Niveau du fonds de roulement (FDR) </t>
  </si>
  <si>
    <t>Trésorerie en nombre de jours de charges décaissables</t>
  </si>
  <si>
    <t>Total produits</t>
  </si>
  <si>
    <t>Total charges</t>
  </si>
  <si>
    <t>A partir de 2021, les courbes de la tendance sont calculées automatiquement (logarithme Excel) à partir des éléments de 2017 à 2019.</t>
  </si>
  <si>
    <t>dont dépenses de fonctionnement</t>
  </si>
  <si>
    <t>Tableau 2 - autorisations budgétaires &gt; montant CP Fonctionnement</t>
  </si>
  <si>
    <t>dont trésorerie mobilisable</t>
  </si>
  <si>
    <t>Le montant de la masse salariale à reporter pour les années 2020 à 2023 est celui déterminé à partir des simulations réalisées dans les fichiers  " PROJECTION MS METHODE 1" (ligne 62 de l'onglet -Schémas d'emplois - ) ou " PROJECTION MS METHODE 2" (ligne 23 de l'onglet - SYNTHESE DETERMTS EVOLUTION MS -)</t>
  </si>
  <si>
    <t>dont charges non décaissables</t>
  </si>
  <si>
    <t xml:space="preserve">dont produits non encaissables </t>
  </si>
  <si>
    <t xml:space="preserve">dont charges non décaissables </t>
  </si>
  <si>
    <t>Tableau 6 - calcul de la capacité d'autofinancement &gt; reprises sur amortissements, dépréciations et provisions + quote-part des subventions d’investissement virée au résultat de l’exercice</t>
  </si>
  <si>
    <t>Tableau 6 - compte de résultat &gt; Total des produits</t>
  </si>
  <si>
    <t>Tableau 6 - compte de résultat &gt; Total des charges</t>
  </si>
  <si>
    <t>Tableau 6 - calcul de la capacité d'autofinancement &gt; dotations aux amortissements, dépréciations et provisions + valeur nette comptable des éléments d'actifs cédés</t>
  </si>
  <si>
    <t xml:space="preserve">dont trésorerie mobilisable </t>
  </si>
  <si>
    <t>Sept.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</si>
</sst>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_ ;\-#,##0\ "/>
    <numFmt numFmtId="165" formatCode="0.0%"/>
    <numFmt numFmtId="166" formatCode="0.0"/>
    <numFmt numFmtId="167" formatCode="#,##0.0"/>
    <numFmt numFmtId="168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8"/>
      <color rgb="FF3D7CC9"/>
      <name val="Calibri"/>
      <family val="2"/>
    </font>
    <font>
      <b/>
      <sz val="26"/>
      <color rgb="FF3D7CC9"/>
      <name val="Calibri"/>
      <family val="2"/>
    </font>
    <font>
      <b/>
      <sz val="24"/>
      <color rgb="FF3D7CC9"/>
      <name val="Calibri"/>
      <family val="2"/>
    </font>
    <font>
      <sz val="24"/>
      <color theme="1"/>
      <name val="Calibri"/>
      <family val="2"/>
      <scheme val="minor"/>
    </font>
    <font>
      <b/>
      <sz val="20"/>
      <color rgb="FF3D7CC9"/>
      <name val="Calibri"/>
      <family val="2"/>
    </font>
    <font>
      <sz val="16"/>
      <color rgb="FF3D7CC9"/>
      <name val="Calibri"/>
      <family val="2"/>
      <scheme val="minor"/>
    </font>
    <font>
      <sz val="12"/>
      <color rgb="FF4472C4"/>
      <name val="Calibri"/>
      <family val="2"/>
      <scheme val="minor"/>
    </font>
    <font>
      <b/>
      <i/>
      <sz val="20"/>
      <color rgb="FF3D7CC9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slantDashDot">
        <color auto="1"/>
      </top>
      <bottom style="thin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slantDashDot">
        <color auto="1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/>
      <diagonal/>
    </border>
    <border>
      <left style="thin">
        <color rgb="FF4F81BD"/>
      </left>
      <right/>
      <top style="double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medium">
        <color auto="1"/>
      </left>
      <right style="thin">
        <color rgb="FF4F81BD"/>
      </right>
      <top style="medium">
        <color auto="1"/>
      </top>
      <bottom style="thin">
        <color rgb="FF4F81BD"/>
      </bottom>
      <diagonal/>
    </border>
    <border>
      <left/>
      <right/>
      <top style="medium">
        <color auto="1"/>
      </top>
      <bottom style="thin">
        <color rgb="FF4F81BD"/>
      </bottom>
      <diagonal/>
    </border>
    <border>
      <left style="thin">
        <color rgb="FF4F81BD"/>
      </left>
      <right style="medium">
        <color auto="1"/>
      </right>
      <top style="medium">
        <color auto="1"/>
      </top>
      <bottom style="thin">
        <color rgb="FF4F81BD"/>
      </bottom>
      <diagonal/>
    </border>
    <border>
      <left style="medium">
        <color auto="1"/>
      </left>
      <right/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medium">
        <color auto="1"/>
      </right>
      <top style="thin">
        <color rgb="FF4F81BD"/>
      </top>
      <bottom style="thin">
        <color rgb="FF4F81BD"/>
      </bottom>
      <diagonal/>
    </border>
    <border>
      <left style="medium">
        <color auto="1"/>
      </left>
      <right/>
      <top style="thin">
        <color rgb="FF4F81BD"/>
      </top>
      <bottom/>
      <diagonal/>
    </border>
    <border>
      <left style="thin">
        <color rgb="FF4F81BD"/>
      </left>
      <right style="medium">
        <color auto="1"/>
      </right>
      <top style="thin">
        <color rgb="FF4F81BD"/>
      </top>
      <bottom/>
      <diagonal/>
    </border>
    <border>
      <left style="medium">
        <color auto="1"/>
      </left>
      <right/>
      <top style="double">
        <color rgb="FF4F81BD"/>
      </top>
      <bottom style="thin">
        <color rgb="FF4F81BD"/>
      </bottom>
      <diagonal/>
    </border>
    <border>
      <left style="thin">
        <color rgb="FF4F81BD"/>
      </left>
      <right style="medium">
        <color auto="1"/>
      </right>
      <top style="double">
        <color rgb="FF4F81BD"/>
      </top>
      <bottom style="thin">
        <color rgb="FF4F81BD"/>
      </bottom>
      <diagonal/>
    </border>
    <border>
      <left style="medium">
        <color auto="1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4F81BD"/>
      </left>
      <right/>
      <top/>
      <bottom/>
      <diagonal/>
    </border>
    <border>
      <left style="thin">
        <color rgb="FF4F81BD"/>
      </left>
      <right style="medium">
        <color auto="1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9" fontId="0" fillId="0" borderId="6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9" xfId="2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9" fontId="0" fillId="0" borderId="37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36" xfId="0" applyBorder="1"/>
    <xf numFmtId="0" fontId="0" fillId="0" borderId="44" xfId="0" applyBorder="1"/>
    <xf numFmtId="0" fontId="0" fillId="0" borderId="45" xfId="0" applyBorder="1"/>
    <xf numFmtId="0" fontId="0" fillId="0" borderId="43" xfId="0" applyBorder="1"/>
    <xf numFmtId="0" fontId="0" fillId="0" borderId="35" xfId="0" applyBorder="1"/>
    <xf numFmtId="0" fontId="0" fillId="0" borderId="4" xfId="0" applyBorder="1"/>
    <xf numFmtId="0" fontId="0" fillId="0" borderId="7" xfId="0" applyBorder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3" fontId="0" fillId="2" borderId="5" xfId="1" applyNumberFormat="1" applyFont="1" applyFill="1" applyBorder="1" applyAlignment="1">
      <alignment vertical="center"/>
    </xf>
    <xf numFmtId="3" fontId="0" fillId="2" borderId="6" xfId="1" applyNumberFormat="1" applyFont="1" applyFill="1" applyBorder="1" applyAlignment="1">
      <alignment vertical="center"/>
    </xf>
    <xf numFmtId="3" fontId="6" fillId="0" borderId="5" xfId="2" applyNumberFormat="1" applyFont="1" applyBorder="1" applyAlignment="1">
      <alignment vertical="center"/>
    </xf>
    <xf numFmtId="3" fontId="6" fillId="0" borderId="6" xfId="2" applyNumberFormat="1" applyFont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" fontId="0" fillId="0" borderId="5" xfId="1" applyNumberFormat="1" applyFont="1" applyBorder="1" applyAlignment="1">
      <alignment horizontal="right" vertical="center"/>
    </xf>
    <xf numFmtId="3" fontId="0" fillId="0" borderId="5" xfId="1" applyNumberFormat="1" applyFont="1" applyFill="1" applyBorder="1" applyAlignment="1">
      <alignment horizontal="right" vertical="center"/>
    </xf>
    <xf numFmtId="3" fontId="0" fillId="2" borderId="5" xfId="1" applyNumberFormat="1" applyFont="1" applyFill="1" applyBorder="1" applyAlignment="1">
      <alignment horizontal="right" vertical="center"/>
    </xf>
    <xf numFmtId="3" fontId="0" fillId="2" borderId="6" xfId="1" applyNumberFormat="1" applyFont="1" applyFill="1" applyBorder="1" applyAlignment="1">
      <alignment horizontal="right"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5" xfId="2" applyNumberFormat="1" applyFont="1" applyBorder="1" applyAlignment="1">
      <alignment horizontal="right" vertical="center"/>
    </xf>
    <xf numFmtId="3" fontId="6" fillId="0" borderId="6" xfId="2" applyNumberFormat="1" applyFont="1" applyBorder="1" applyAlignment="1">
      <alignment horizontal="right" vertical="center"/>
    </xf>
    <xf numFmtId="3" fontId="0" fillId="0" borderId="5" xfId="0" applyNumberFormat="1" applyFont="1" applyFill="1" applyBorder="1" applyAlignment="1">
      <alignment horizontal="right" vertical="center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5" xfId="2" applyNumberFormat="1" applyFont="1" applyFill="1" applyBorder="1" applyAlignment="1">
      <alignment horizontal="right" vertical="center"/>
    </xf>
    <xf numFmtId="3" fontId="0" fillId="0" borderId="6" xfId="2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164" fontId="0" fillId="2" borderId="5" xfId="1" applyNumberFormat="1" applyFont="1" applyFill="1" applyBorder="1" applyAlignment="1">
      <alignment vertical="center"/>
    </xf>
    <xf numFmtId="164" fontId="0" fillId="2" borderId="6" xfId="1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164" fontId="6" fillId="0" borderId="5" xfId="1" applyNumberFormat="1" applyFont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167" fontId="6" fillId="0" borderId="5" xfId="1" applyNumberFormat="1" applyFont="1" applyBorder="1" applyAlignment="1">
      <alignment vertical="center"/>
    </xf>
    <xf numFmtId="167" fontId="6" fillId="0" borderId="6" xfId="1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165" fontId="0" fillId="0" borderId="8" xfId="2" applyNumberFormat="1" applyFont="1" applyBorder="1" applyAlignment="1">
      <alignment vertical="center"/>
    </xf>
    <xf numFmtId="165" fontId="0" fillId="0" borderId="9" xfId="2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1" fillId="0" borderId="5" xfId="4" applyNumberFormat="1" applyFont="1" applyBorder="1" applyAlignment="1">
      <alignment vertical="center"/>
    </xf>
    <xf numFmtId="3" fontId="1" fillId="0" borderId="14" xfId="4" applyNumberFormat="1" applyFont="1" applyBorder="1" applyAlignment="1">
      <alignment vertical="center"/>
    </xf>
    <xf numFmtId="3" fontId="1" fillId="0" borderId="16" xfId="4" applyNumberFormat="1" applyFont="1" applyBorder="1" applyAlignment="1">
      <alignment vertical="center"/>
    </xf>
    <xf numFmtId="3" fontId="1" fillId="0" borderId="17" xfId="4" applyNumberFormat="1" applyFont="1" applyBorder="1" applyAlignment="1">
      <alignment vertical="center"/>
    </xf>
    <xf numFmtId="166" fontId="1" fillId="0" borderId="0" xfId="4" applyNumberFormat="1" applyFont="1" applyBorder="1" applyAlignment="1">
      <alignment vertical="center"/>
    </xf>
    <xf numFmtId="168" fontId="1" fillId="0" borderId="0" xfId="1" applyNumberFormat="1" applyFont="1" applyBorder="1" applyAlignment="1">
      <alignment vertical="center"/>
    </xf>
    <xf numFmtId="167" fontId="1" fillId="0" borderId="5" xfId="4" applyNumberFormat="1" applyFont="1" applyBorder="1" applyAlignment="1">
      <alignment vertical="center"/>
    </xf>
    <xf numFmtId="167" fontId="1" fillId="0" borderId="14" xfId="4" applyNumberFormat="1" applyFont="1" applyBorder="1" applyAlignment="1">
      <alignment vertical="center"/>
    </xf>
    <xf numFmtId="167" fontId="1" fillId="0" borderId="16" xfId="4" applyNumberFormat="1" applyFont="1" applyBorder="1" applyAlignment="1">
      <alignment vertical="center"/>
    </xf>
    <xf numFmtId="167" fontId="1" fillId="0" borderId="17" xfId="4" applyNumberFormat="1" applyFont="1" applyBorder="1" applyAlignment="1">
      <alignment vertical="center"/>
    </xf>
    <xf numFmtId="0" fontId="6" fillId="0" borderId="0" xfId="3" applyFont="1"/>
    <xf numFmtId="0" fontId="4" fillId="0" borderId="10" xfId="3" applyFont="1" applyBorder="1" applyAlignment="1">
      <alignment horizontal="left" vertical="center" wrapText="1"/>
    </xf>
    <xf numFmtId="0" fontId="4" fillId="0" borderId="11" xfId="3" applyFont="1" applyBorder="1" applyAlignment="1">
      <alignment vertical="center"/>
    </xf>
    <xf numFmtId="0" fontId="6" fillId="0" borderId="11" xfId="3" applyFont="1" applyBorder="1" applyAlignment="1">
      <alignment vertical="center"/>
    </xf>
    <xf numFmtId="0" fontId="6" fillId="0" borderId="12" xfId="3" applyFont="1" applyBorder="1" applyAlignment="1">
      <alignment vertical="center"/>
    </xf>
    <xf numFmtId="0" fontId="6" fillId="0" borderId="13" xfId="3" applyFont="1" applyBorder="1" applyAlignment="1">
      <alignment horizontal="right" vertical="center"/>
    </xf>
    <xf numFmtId="0" fontId="6" fillId="0" borderId="15" xfId="3" applyFont="1" applyBorder="1" applyAlignment="1">
      <alignment horizontal="right" vertical="center"/>
    </xf>
    <xf numFmtId="0" fontId="6" fillId="0" borderId="0" xfId="3" applyFont="1" applyBorder="1" applyAlignment="1">
      <alignment horizontal="righ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vertical="center"/>
    </xf>
    <xf numFmtId="0" fontId="10" fillId="0" borderId="18" xfId="0" applyNumberFormat="1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18" xfId="0" applyNumberFormat="1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right" vertical="center"/>
    </xf>
    <xf numFmtId="0" fontId="10" fillId="0" borderId="19" xfId="0" applyNumberFormat="1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vertical="center"/>
    </xf>
    <xf numFmtId="0" fontId="10" fillId="0" borderId="20" xfId="0" applyNumberFormat="1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19" xfId="0" applyNumberFormat="1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vertical="center"/>
    </xf>
    <xf numFmtId="0" fontId="10" fillId="0" borderId="21" xfId="1" applyNumberFormat="1" applyFont="1" applyFill="1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21" xfId="1" applyNumberFormat="1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/>
    </xf>
    <xf numFmtId="0" fontId="6" fillId="0" borderId="21" xfId="1" applyNumberFormat="1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0" fillId="0" borderId="39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right" vertical="center"/>
    </xf>
    <xf numFmtId="0" fontId="6" fillId="0" borderId="18" xfId="0" applyNumberFormat="1" applyFont="1" applyFill="1" applyBorder="1" applyAlignment="1">
      <alignment horizontal="left" vertical="center"/>
    </xf>
    <xf numFmtId="0" fontId="6" fillId="0" borderId="18" xfId="0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" fontId="6" fillId="0" borderId="8" xfId="2" applyNumberFormat="1" applyFont="1" applyBorder="1" applyAlignment="1">
      <alignment vertical="center"/>
    </xf>
    <xf numFmtId="0" fontId="21" fillId="0" borderId="3" xfId="0" applyFont="1" applyFill="1" applyBorder="1" applyAlignment="1">
      <alignment horizontal="center" vertical="center" wrapText="1"/>
    </xf>
    <xf numFmtId="3" fontId="0" fillId="0" borderId="6" xfId="1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 wrapText="1"/>
    </xf>
    <xf numFmtId="0" fontId="21" fillId="0" borderId="3" xfId="0" applyFont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vertical="center"/>
    </xf>
    <xf numFmtId="164" fontId="0" fillId="0" borderId="5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vertical="center"/>
    </xf>
    <xf numFmtId="165" fontId="6" fillId="0" borderId="8" xfId="1" applyNumberFormat="1" applyFont="1" applyBorder="1" applyAlignment="1">
      <alignment vertical="center"/>
    </xf>
    <xf numFmtId="165" fontId="6" fillId="0" borderId="8" xfId="2" applyNumberFormat="1" applyFont="1" applyBorder="1" applyAlignment="1">
      <alignment vertical="center"/>
    </xf>
    <xf numFmtId="165" fontId="6" fillId="0" borderId="9" xfId="2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165" fontId="6" fillId="0" borderId="0" xfId="1" applyNumberFormat="1" applyFont="1" applyBorder="1" applyAlignment="1">
      <alignment vertical="center"/>
    </xf>
    <xf numFmtId="165" fontId="6" fillId="0" borderId="0" xfId="2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3" fontId="0" fillId="0" borderId="16" xfId="4" applyNumberFormat="1" applyFont="1" applyBorder="1" applyAlignment="1">
      <alignment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47" xfId="0" applyNumberFormat="1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horizontal="right" vertical="center"/>
    </xf>
  </cellXfs>
  <cellStyles count="5">
    <cellStyle name="Milliers" xfId="1" builtinId="3"/>
    <cellStyle name="Normal" xfId="0" builtinId="0"/>
    <cellStyle name="Normal 2" xfId="3"/>
    <cellStyle name="Pourcentage" xfId="2" builtinId="5"/>
    <cellStyle name="Pourcentage 2" xfId="4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RECETTES PROPRES EN K€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Graphiques!$A$14</c:f>
              <c:strCache>
                <c:ptCount val="1"/>
                <c:pt idx="0">
                  <c:v>réalisation RP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Graphiques!$B$13:$H$13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Graphiques!$B$14:$H$14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3C-F845-A9DC-46EE5A8AD3C0}"/>
            </c:ext>
          </c:extLst>
        </c:ser>
        <c:ser>
          <c:idx val="0"/>
          <c:order val="1"/>
          <c:tx>
            <c:strRef>
              <c:f>Graphiques!$A$15</c:f>
              <c:strCache>
                <c:ptCount val="1"/>
                <c:pt idx="0">
                  <c:v>projection RP</c:v>
                </c:pt>
              </c:strCache>
            </c:strRef>
          </c:tx>
          <c:marker>
            <c:symbol val="none"/>
          </c:marker>
          <c:cat>
            <c:numRef>
              <c:f>Graphiques!$B$13:$H$13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Graphiques!$B$15:$H$15</c:f>
              <c:numCache>
                <c:formatCode>#,##0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35136"/>
        <c:axId val="91036672"/>
      </c:lineChart>
      <c:catAx>
        <c:axId val="910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036672"/>
        <c:crosses val="autoZero"/>
        <c:auto val="1"/>
        <c:lblAlgn val="ctr"/>
        <c:lblOffset val="100"/>
        <c:noMultiLvlLbl val="0"/>
      </c:catAx>
      <c:valAx>
        <c:axId val="91036672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03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POIDS DES RECETTES PROPRES</a:t>
            </a:r>
            <a:r>
              <a:rPr lang="fr-FR" baseline="0"/>
              <a:t> / RECETTES TOTALES ENCAISSÉES</a:t>
            </a:r>
            <a:r>
              <a:rPr lang="fr-FR"/>
              <a:t> EN</a:t>
            </a:r>
            <a:r>
              <a:rPr lang="fr-FR" baseline="0"/>
              <a:t> %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Graphiques!$A$26</c:f>
              <c:strCache>
                <c:ptCount val="1"/>
                <c:pt idx="0">
                  <c:v>réalisation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Graphiques!$B$25:$H$25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Graphiques!$B$26:$H$26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DF2-E944-9518-D9FB804F3E61}"/>
            </c:ext>
          </c:extLst>
        </c:ser>
        <c:ser>
          <c:idx val="2"/>
          <c:order val="1"/>
          <c:tx>
            <c:strRef>
              <c:f>Graphiques!$A$27</c:f>
              <c:strCache>
                <c:ptCount val="1"/>
                <c:pt idx="0">
                  <c:v>projection</c:v>
                </c:pt>
              </c:strCache>
            </c:strRef>
          </c:tx>
          <c:marker>
            <c:symbol val="none"/>
          </c:marker>
          <c:cat>
            <c:numRef>
              <c:f>Graphiques!$B$25:$H$25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Graphiques!$B$27:$H$27</c:f>
              <c:numCache>
                <c:formatCode>#,##0.0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83520"/>
        <c:axId val="91085056"/>
      </c:lineChart>
      <c:catAx>
        <c:axId val="9108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085056"/>
        <c:crosses val="autoZero"/>
        <c:auto val="1"/>
        <c:lblAlgn val="ctr"/>
        <c:lblOffset val="100"/>
        <c:noMultiLvlLbl val="0"/>
      </c:catAx>
      <c:valAx>
        <c:axId val="91085056"/>
        <c:scaling>
          <c:orientation val="minMax"/>
          <c:max val="15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08352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RECETTES</a:t>
            </a:r>
            <a:r>
              <a:rPr lang="fr-FR" baseline="0"/>
              <a:t> &amp; </a:t>
            </a:r>
            <a:r>
              <a:rPr lang="fr-FR"/>
              <a:t>DEPEN</a:t>
            </a:r>
            <a:r>
              <a:rPr lang="fr-FR" baseline="0"/>
              <a:t>SES </a:t>
            </a:r>
            <a:r>
              <a:rPr lang="fr-FR"/>
              <a:t>EN K€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Graphiques!$A$6</c:f>
              <c:strCache>
                <c:ptCount val="1"/>
                <c:pt idx="0">
                  <c:v>réalisation RE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Graphiques!$B$5:$H$5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Graphiques!$B$6:$H$6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E3-284D-9D2B-07450558ECFA}"/>
            </c:ext>
          </c:extLst>
        </c:ser>
        <c:ser>
          <c:idx val="3"/>
          <c:order val="1"/>
          <c:tx>
            <c:strRef>
              <c:f>Graphiques!$A$7</c:f>
              <c:strCache>
                <c:ptCount val="1"/>
                <c:pt idx="0">
                  <c:v>projection RE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trendline>
            <c:name>tendance DEP</c:name>
            <c:spPr>
              <a:ln w="19050" cap="rnd">
                <a:solidFill>
                  <a:srgbClr val="FF9900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numRef>
              <c:f>Graphiques!$B$5:$H$5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Graphiques!$B$7:$H$7</c:f>
              <c:numCache>
                <c:formatCode>#,##0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6E3-284D-9D2B-07450558ECFA}"/>
            </c:ext>
          </c:extLst>
        </c:ser>
        <c:ser>
          <c:idx val="4"/>
          <c:order val="2"/>
          <c:tx>
            <c:strRef>
              <c:f>Graphiques!$A$8</c:f>
              <c:strCache>
                <c:ptCount val="1"/>
                <c:pt idx="0">
                  <c:v>réalisation DEP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Graphiques!$B$5:$H$5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Graphiques!$B$8:$H$8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6E3-284D-9D2B-07450558ECFA}"/>
            </c:ext>
          </c:extLst>
        </c:ser>
        <c:ser>
          <c:idx val="0"/>
          <c:order val="3"/>
          <c:tx>
            <c:strRef>
              <c:f>Graphiques!$A$9</c:f>
              <c:strCache>
                <c:ptCount val="1"/>
                <c:pt idx="0">
                  <c:v>projection DEP</c:v>
                </c:pt>
              </c:strCache>
            </c:strRef>
          </c:tx>
          <c:marker>
            <c:symbol val="none"/>
          </c:marker>
          <c:cat>
            <c:numRef>
              <c:f>Graphiques!$B$5:$H$5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Graphiques!$B$9:$H$9</c:f>
              <c:numCache>
                <c:formatCode>#,##0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74560"/>
        <c:axId val="91480448"/>
      </c:lineChart>
      <c:catAx>
        <c:axId val="9147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480448"/>
        <c:crosses val="autoZero"/>
        <c:auto val="1"/>
        <c:lblAlgn val="ctr"/>
        <c:lblOffset val="100"/>
        <c:noMultiLvlLbl val="0"/>
      </c:catAx>
      <c:valAx>
        <c:axId val="9148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47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725623766630639E-2"/>
          <c:y val="0.83607045307751338"/>
          <c:w val="0.65033853434888722"/>
          <c:h val="0.13915959534184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RESULTAT EN K€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653899773093467E-2"/>
          <c:y val="0.13153124999999999"/>
          <c:w val="0.89831861449939354"/>
          <c:h val="0.6774520177165354"/>
        </c:manualLayout>
      </c:layout>
      <c:lineChart>
        <c:grouping val="standard"/>
        <c:varyColors val="0"/>
        <c:ser>
          <c:idx val="3"/>
          <c:order val="0"/>
          <c:tx>
            <c:strRef>
              <c:f>Graphiques!$A$32</c:f>
              <c:strCache>
                <c:ptCount val="1"/>
                <c:pt idx="0">
                  <c:v>réalisation 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Graphiques!$B$31:$H$31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Graphiques!$B$32:$H$32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86F-C645-918D-1C1487D3AE92}"/>
            </c:ext>
          </c:extLst>
        </c:ser>
        <c:ser>
          <c:idx val="0"/>
          <c:order val="1"/>
          <c:tx>
            <c:strRef>
              <c:f>Graphiques!$A$33</c:f>
              <c:strCache>
                <c:ptCount val="1"/>
                <c:pt idx="0">
                  <c:v>projection </c:v>
                </c:pt>
              </c:strCache>
            </c:strRef>
          </c:tx>
          <c:marker>
            <c:symbol val="none"/>
          </c:marker>
          <c:cat>
            <c:numRef>
              <c:f>Graphiques!$B$31:$H$31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Graphiques!$B$33:$H$33</c:f>
              <c:numCache>
                <c:formatCode>#,##0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17184"/>
        <c:axId val="92318720"/>
      </c:lineChart>
      <c:catAx>
        <c:axId val="923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18720"/>
        <c:crosses val="autoZero"/>
        <c:auto val="1"/>
        <c:lblAlgn val="ctr"/>
        <c:lblOffset val="100"/>
        <c:noMultiLvlLbl val="0"/>
      </c:catAx>
      <c:valAx>
        <c:axId val="9231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317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aseline="0"/>
              <a:t>MASSE SALARIALE </a:t>
            </a:r>
            <a:r>
              <a:rPr lang="fr-FR"/>
              <a:t>EN K€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Graphiques!$A$20</c:f>
              <c:strCache>
                <c:ptCount val="1"/>
                <c:pt idx="0">
                  <c:v>réalisation MS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Graphiques!$B$19:$H$19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Graphiques!$B$20:$H$20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92D-5542-BD93-EE433908F9B2}"/>
            </c:ext>
          </c:extLst>
        </c:ser>
        <c:ser>
          <c:idx val="0"/>
          <c:order val="1"/>
          <c:tx>
            <c:strRef>
              <c:f>Graphiques!$A$21</c:f>
              <c:strCache>
                <c:ptCount val="1"/>
                <c:pt idx="0">
                  <c:v>projection MS</c:v>
                </c:pt>
              </c:strCache>
            </c:strRef>
          </c:tx>
          <c:marker>
            <c:symbol val="none"/>
          </c:marker>
          <c:cat>
            <c:numRef>
              <c:f>Graphiques!$B$19:$H$19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Graphiques!$B$21:$H$21</c:f>
              <c:numCache>
                <c:formatCode>#,##0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82720"/>
        <c:axId val="97984512"/>
      </c:lineChart>
      <c:catAx>
        <c:axId val="979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984512"/>
        <c:crosses val="autoZero"/>
        <c:auto val="1"/>
        <c:lblAlgn val="ctr"/>
        <c:lblOffset val="100"/>
        <c:noMultiLvlLbl val="0"/>
      </c:catAx>
      <c:valAx>
        <c:axId val="97984512"/>
        <c:scaling>
          <c:orientation val="minMax"/>
          <c:min val="4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98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FDR MOBILISABLE &amp;TRESORERIE NON FLECHEE EN K€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653899773093467E-2"/>
          <c:y val="0.13153124999999999"/>
          <c:w val="0.89831861449939354"/>
          <c:h val="0.6774520177165354"/>
        </c:manualLayout>
      </c:layout>
      <c:lineChart>
        <c:grouping val="standard"/>
        <c:varyColors val="0"/>
        <c:ser>
          <c:idx val="1"/>
          <c:order val="0"/>
          <c:tx>
            <c:strRef>
              <c:f>Graphiques!$A$38</c:f>
              <c:strCache>
                <c:ptCount val="1"/>
                <c:pt idx="0">
                  <c:v>réalisation FDRM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Graphiques!$B$37:$H$37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Graphiques!$B$38:$H$38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31D-DF40-AB08-8379A2956B73}"/>
            </c:ext>
          </c:extLst>
        </c:ser>
        <c:ser>
          <c:idx val="2"/>
          <c:order val="1"/>
          <c:tx>
            <c:strRef>
              <c:f>Graphiques!$A$39</c:f>
              <c:strCache>
                <c:ptCount val="1"/>
                <c:pt idx="0">
                  <c:v>projection FDRM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trendline>
            <c:name>tendance TrésNF</c:name>
            <c:spPr>
              <a:ln w="19050" cap="rnd">
                <a:solidFill>
                  <a:srgbClr val="FF9900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numRef>
              <c:f>Graphiques!$B$37:$H$37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Graphiques!$B$39:$H$39</c:f>
              <c:numCache>
                <c:formatCode>#,##0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31D-DF40-AB08-8379A2956B73}"/>
            </c:ext>
          </c:extLst>
        </c:ser>
        <c:ser>
          <c:idx val="3"/>
          <c:order val="2"/>
          <c:tx>
            <c:strRef>
              <c:f>Graphiques!$A$40</c:f>
              <c:strCache>
                <c:ptCount val="1"/>
                <c:pt idx="0">
                  <c:v>réalisation TrésNF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Graphiques!$B$37:$H$37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Graphiques!$B$40:$H$40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31D-DF40-AB08-8379A2956B73}"/>
            </c:ext>
          </c:extLst>
        </c:ser>
        <c:ser>
          <c:idx val="0"/>
          <c:order val="3"/>
          <c:tx>
            <c:strRef>
              <c:f>Graphiques!$A$41</c:f>
              <c:strCache>
                <c:ptCount val="1"/>
                <c:pt idx="0">
                  <c:v>projection TrésNF</c:v>
                </c:pt>
              </c:strCache>
            </c:strRef>
          </c:tx>
          <c:marker>
            <c:symbol val="none"/>
          </c:marker>
          <c:cat>
            <c:numRef>
              <c:f>Graphiques!$B$37:$H$37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Graphiques!$B$41:$H$41</c:f>
              <c:numCache>
                <c:formatCode>#,##0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38144"/>
        <c:axId val="98039680"/>
      </c:lineChart>
      <c:catAx>
        <c:axId val="9803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039680"/>
        <c:crosses val="autoZero"/>
        <c:auto val="1"/>
        <c:lblAlgn val="ctr"/>
        <c:lblOffset val="100"/>
        <c:noMultiLvlLbl val="0"/>
      </c:catAx>
      <c:valAx>
        <c:axId val="98039680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0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137160</xdr:rowOff>
    </xdr:from>
    <xdr:to>
      <xdr:col>4</xdr:col>
      <xdr:colOff>676921</xdr:colOff>
      <xdr:row>25</xdr:row>
      <xdr:rowOff>128225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89960"/>
          <a:ext cx="3054361" cy="2414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2117</xdr:colOff>
      <xdr:row>10</xdr:row>
      <xdr:rowOff>211666</xdr:rowOff>
    </xdr:from>
    <xdr:to>
      <xdr:col>16</xdr:col>
      <xdr:colOff>4233</xdr:colOff>
      <xdr:row>15</xdr:row>
      <xdr:rowOff>1219201</xdr:rowOff>
    </xdr:to>
    <xdr:graphicFrame macro="">
      <xdr:nvGraphicFramePr>
        <xdr:cNvPr id="4" name="Graphique 3">
          <a:extLst>
            <a:ext uri="{FF2B5EF4-FFF2-40B4-BE49-F238E27FC236}">
              <a16:creationId xmlns="" xmlns:a16="http://schemas.microsoft.com/office/drawing/2014/main" id="{A2825120-7040-704F-9AD6-7B2136FAD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407</xdr:colOff>
      <xdr:row>23</xdr:row>
      <xdr:rowOff>138235</xdr:rowOff>
    </xdr:from>
    <xdr:to>
      <xdr:col>16</xdr:col>
      <xdr:colOff>11398</xdr:colOff>
      <xdr:row>28</xdr:row>
      <xdr:rowOff>136282</xdr:rowOff>
    </xdr:to>
    <xdr:graphicFrame macro="">
      <xdr:nvGraphicFramePr>
        <xdr:cNvPr id="7" name="Graphique 6">
          <a:extLst>
            <a:ext uri="{FF2B5EF4-FFF2-40B4-BE49-F238E27FC236}">
              <a16:creationId xmlns="" xmlns:a16="http://schemas.microsoft.com/office/drawing/2014/main" id="{92C63435-D2AF-4A43-9B5D-79DCE15F3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704850</xdr:colOff>
      <xdr:row>3</xdr:row>
      <xdr:rowOff>28575</xdr:rowOff>
    </xdr:from>
    <xdr:to>
      <xdr:col>15</xdr:col>
      <xdr:colOff>708675</xdr:colOff>
      <xdr:row>10</xdr:row>
      <xdr:rowOff>28575</xdr:rowOff>
    </xdr:to>
    <xdr:graphicFrame macro="">
      <xdr:nvGraphicFramePr>
        <xdr:cNvPr id="8" name="Graphique 7">
          <a:extLst>
            <a:ext uri="{FF2B5EF4-FFF2-40B4-BE49-F238E27FC236}">
              <a16:creationId xmlns="" xmlns:a16="http://schemas.microsoft.com/office/drawing/2014/main" id="{379B0C3A-A7B6-5B47-ABA1-FE45747BD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19051</xdr:colOff>
      <xdr:row>29</xdr:row>
      <xdr:rowOff>247650</xdr:rowOff>
    </xdr:from>
    <xdr:to>
      <xdr:col>16</xdr:col>
      <xdr:colOff>33162</xdr:colOff>
      <xdr:row>34</xdr:row>
      <xdr:rowOff>236714</xdr:rowOff>
    </xdr:to>
    <xdr:graphicFrame macro="">
      <xdr:nvGraphicFramePr>
        <xdr:cNvPr id="9" name="Graphique 8">
          <a:extLst>
            <a:ext uri="{FF2B5EF4-FFF2-40B4-BE49-F238E27FC236}">
              <a16:creationId xmlns="" xmlns:a16="http://schemas.microsoft.com/office/drawing/2014/main" id="{08B23F3C-56D8-8F48-9B08-4FECE5B86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704850</xdr:colOff>
      <xdr:row>17</xdr:row>
      <xdr:rowOff>57150</xdr:rowOff>
    </xdr:from>
    <xdr:to>
      <xdr:col>15</xdr:col>
      <xdr:colOff>701322</xdr:colOff>
      <xdr:row>22</xdr:row>
      <xdr:rowOff>95250</xdr:rowOff>
    </xdr:to>
    <xdr:graphicFrame macro="">
      <xdr:nvGraphicFramePr>
        <xdr:cNvPr id="6" name="Graphique 5">
          <a:extLst>
            <a:ext uri="{FF2B5EF4-FFF2-40B4-BE49-F238E27FC236}">
              <a16:creationId xmlns="" xmlns:a16="http://schemas.microsoft.com/office/drawing/2014/main" id="{9DCF6310-4844-EA41-ACCE-B76D4590D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31750</xdr:colOff>
      <xdr:row>35</xdr:row>
      <xdr:rowOff>333376</xdr:rowOff>
    </xdr:from>
    <xdr:to>
      <xdr:col>16</xdr:col>
      <xdr:colOff>45861</xdr:colOff>
      <xdr:row>43</xdr:row>
      <xdr:rowOff>107951</xdr:rowOff>
    </xdr:to>
    <xdr:graphicFrame macro="">
      <xdr:nvGraphicFramePr>
        <xdr:cNvPr id="10" name="Graphique 9">
          <a:extLst>
            <a:ext uri="{FF2B5EF4-FFF2-40B4-BE49-F238E27FC236}">
              <a16:creationId xmlns="" xmlns:a16="http://schemas.microsoft.com/office/drawing/2014/main" id="{7244D075-ABBF-BB49-99C2-85885D317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tabSelected="1" workbookViewId="0">
      <selection activeCell="G13" sqref="G13"/>
    </sheetView>
  </sheetViews>
  <sheetFormatPr baseColWidth="10" defaultRowHeight="15" x14ac:dyDescent="0.25"/>
  <sheetData>
    <row r="2" spans="2:3" s="132" customFormat="1" ht="33.75" x14ac:dyDescent="0.5">
      <c r="B2" s="130" t="s">
        <v>123</v>
      </c>
    </row>
    <row r="3" spans="2:3" s="132" customFormat="1" ht="19.149999999999999" customHeight="1" x14ac:dyDescent="0.6">
      <c r="B3" s="131"/>
    </row>
    <row r="4" spans="2:3" ht="19.149999999999999" customHeight="1" x14ac:dyDescent="0.3">
      <c r="B4" s="130"/>
    </row>
    <row r="5" spans="2:3" ht="25.15" customHeight="1" x14ac:dyDescent="0.25">
      <c r="B5" s="133" t="s">
        <v>120</v>
      </c>
    </row>
    <row r="6" spans="2:3" ht="25.15" customHeight="1" x14ac:dyDescent="0.3">
      <c r="B6" s="133" t="s">
        <v>121</v>
      </c>
    </row>
    <row r="7" spans="2:3" ht="25.15" customHeight="1" x14ac:dyDescent="0.25">
      <c r="B7" s="136" t="s">
        <v>122</v>
      </c>
    </row>
    <row r="8" spans="2:3" ht="13.15" customHeight="1" x14ac:dyDescent="0.3">
      <c r="B8" s="136"/>
    </row>
    <row r="9" spans="2:3" ht="21" x14ac:dyDescent="0.25">
      <c r="B9" s="134" t="s">
        <v>119</v>
      </c>
    </row>
    <row r="12" spans="2:3" ht="15.75" x14ac:dyDescent="0.25">
      <c r="B12" s="135" t="s">
        <v>147</v>
      </c>
    </row>
    <row r="13" spans="2:3" ht="23.45" x14ac:dyDescent="0.3">
      <c r="C13" s="129"/>
    </row>
    <row r="14" spans="2:3" ht="23.45" x14ac:dyDescent="0.3">
      <c r="C14" s="129"/>
    </row>
    <row r="15" spans="2:3" ht="23.45" x14ac:dyDescent="0.3">
      <c r="C15" s="129"/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8"/>
  <sheetViews>
    <sheetView topLeftCell="A40" zoomScaleNormal="100" workbookViewId="0">
      <selection activeCell="M12" sqref="M12"/>
    </sheetView>
  </sheetViews>
  <sheetFormatPr baseColWidth="10" defaultColWidth="11.42578125" defaultRowHeight="15" x14ac:dyDescent="0.25"/>
  <cols>
    <col min="1" max="1" width="11.42578125" style="33"/>
    <col min="2" max="2" width="52.28515625" style="75" customWidth="1"/>
    <col min="3" max="3" width="6.85546875" style="33" customWidth="1"/>
    <col min="4" max="9" width="9" style="33" customWidth="1"/>
    <col min="10" max="16384" width="11.42578125" style="33"/>
  </cols>
  <sheetData>
    <row r="1" spans="2:16" ht="22.5" customHeight="1" x14ac:dyDescent="0.3">
      <c r="B1" s="169" t="s">
        <v>83</v>
      </c>
      <c r="C1" s="169"/>
      <c r="D1" s="169"/>
      <c r="E1" s="169"/>
      <c r="F1" s="169"/>
      <c r="G1" s="169"/>
      <c r="H1" s="169"/>
      <c r="I1" s="169"/>
    </row>
    <row r="2" spans="2:16" s="73" customFormat="1" ht="18.75" customHeight="1" x14ac:dyDescent="0.3">
      <c r="B2" s="74" t="s">
        <v>96</v>
      </c>
    </row>
    <row r="3" spans="2:16" ht="18.75" customHeight="1" thickBot="1" x14ac:dyDescent="0.3">
      <c r="B3" s="74" t="s">
        <v>33</v>
      </c>
      <c r="C3" s="1"/>
      <c r="D3" s="1"/>
    </row>
    <row r="4" spans="2:16" ht="18.75" customHeight="1" x14ac:dyDescent="0.25">
      <c r="B4" s="34"/>
      <c r="C4" s="35" t="s">
        <v>3</v>
      </c>
      <c r="D4" s="36" t="s">
        <v>5</v>
      </c>
      <c r="E4" s="36" t="s">
        <v>6</v>
      </c>
      <c r="F4" s="36" t="s">
        <v>124</v>
      </c>
      <c r="G4" s="36" t="s">
        <v>125</v>
      </c>
      <c r="H4" s="37" t="s">
        <v>8</v>
      </c>
      <c r="I4" s="37" t="s">
        <v>9</v>
      </c>
      <c r="J4" s="143" t="s">
        <v>126</v>
      </c>
    </row>
    <row r="5" spans="2:16" ht="18.75" customHeight="1" x14ac:dyDescent="0.25">
      <c r="B5" s="38" t="s">
        <v>0</v>
      </c>
      <c r="C5" s="39" t="s">
        <v>4</v>
      </c>
      <c r="D5" s="40">
        <f>D6+D9</f>
        <v>0</v>
      </c>
      <c r="E5" s="40">
        <f t="shared" ref="E5:J5" si="0">E6+E9</f>
        <v>0</v>
      </c>
      <c r="F5" s="40">
        <f t="shared" si="0"/>
        <v>0</v>
      </c>
      <c r="G5" s="40">
        <f t="shared" si="0"/>
        <v>0</v>
      </c>
      <c r="H5" s="40">
        <f t="shared" si="0"/>
        <v>0</v>
      </c>
      <c r="I5" s="40">
        <f t="shared" si="0"/>
        <v>0</v>
      </c>
      <c r="J5" s="41">
        <f t="shared" si="0"/>
        <v>0</v>
      </c>
    </row>
    <row r="6" spans="2:16" ht="18.75" customHeight="1" x14ac:dyDescent="0.25">
      <c r="B6" s="180" t="s">
        <v>116</v>
      </c>
      <c r="C6" s="42" t="s">
        <v>4</v>
      </c>
      <c r="D6" s="43"/>
      <c r="E6" s="43"/>
      <c r="F6" s="43"/>
      <c r="G6" s="43"/>
      <c r="H6" s="43"/>
      <c r="I6" s="43"/>
      <c r="J6" s="44"/>
    </row>
    <row r="7" spans="2:16" ht="18.75" customHeight="1" x14ac:dyDescent="0.25">
      <c r="B7" s="128" t="s">
        <v>106</v>
      </c>
      <c r="C7" s="39" t="s">
        <v>4</v>
      </c>
      <c r="D7" s="40"/>
      <c r="E7" s="40"/>
      <c r="F7" s="40"/>
      <c r="G7" s="40"/>
      <c r="H7" s="40"/>
      <c r="I7" s="40"/>
      <c r="J7" s="41"/>
      <c r="P7" s="33" t="s">
        <v>108</v>
      </c>
    </row>
    <row r="8" spans="2:16" ht="18.75" customHeight="1" x14ac:dyDescent="0.25">
      <c r="B8" s="128" t="s">
        <v>107</v>
      </c>
      <c r="C8" s="39" t="s">
        <v>4</v>
      </c>
      <c r="D8" s="40"/>
      <c r="E8" s="40"/>
      <c r="F8" s="40"/>
      <c r="G8" s="40"/>
      <c r="H8" s="40"/>
      <c r="I8" s="40"/>
      <c r="J8" s="41"/>
    </row>
    <row r="9" spans="2:16" ht="18.75" customHeight="1" x14ac:dyDescent="0.25">
      <c r="B9" s="65" t="s">
        <v>117</v>
      </c>
      <c r="C9" s="39" t="s">
        <v>4</v>
      </c>
      <c r="D9" s="40"/>
      <c r="E9" s="40"/>
      <c r="F9" s="40"/>
      <c r="G9" s="40"/>
      <c r="H9" s="40"/>
      <c r="I9" s="40"/>
      <c r="J9" s="41"/>
    </row>
    <row r="10" spans="2:16" ht="18.75" customHeight="1" x14ac:dyDescent="0.25">
      <c r="B10" s="38" t="s">
        <v>1</v>
      </c>
      <c r="C10" s="39" t="s">
        <v>4</v>
      </c>
      <c r="D10" s="45">
        <f>SUM(D11:D13)</f>
        <v>0</v>
      </c>
      <c r="E10" s="45">
        <f t="shared" ref="E10:J10" si="1">SUM(E11:E13)</f>
        <v>0</v>
      </c>
      <c r="F10" s="45">
        <f t="shared" si="1"/>
        <v>0</v>
      </c>
      <c r="G10" s="45">
        <f t="shared" si="1"/>
        <v>0</v>
      </c>
      <c r="H10" s="45">
        <f t="shared" si="1"/>
        <v>0</v>
      </c>
      <c r="I10" s="45">
        <f t="shared" si="1"/>
        <v>0</v>
      </c>
      <c r="J10" s="46">
        <f t="shared" si="1"/>
        <v>0</v>
      </c>
    </row>
    <row r="11" spans="2:16" ht="18.75" customHeight="1" x14ac:dyDescent="0.25">
      <c r="B11" s="181" t="s">
        <v>84</v>
      </c>
      <c r="C11" s="39" t="s">
        <v>4</v>
      </c>
      <c r="D11" s="40"/>
      <c r="E11" s="40"/>
      <c r="F11" s="40"/>
      <c r="G11" s="40"/>
      <c r="H11" s="40"/>
      <c r="I11" s="40"/>
      <c r="J11" s="41"/>
    </row>
    <row r="12" spans="2:16" ht="18.75" customHeight="1" x14ac:dyDescent="0.25">
      <c r="B12" s="181" t="s">
        <v>127</v>
      </c>
      <c r="C12" s="39" t="s">
        <v>4</v>
      </c>
      <c r="D12" s="40"/>
      <c r="E12" s="40"/>
      <c r="F12" s="40"/>
      <c r="G12" s="40"/>
      <c r="H12" s="40"/>
      <c r="I12" s="40"/>
      <c r="J12" s="41"/>
    </row>
    <row r="13" spans="2:16" ht="18.75" customHeight="1" x14ac:dyDescent="0.25">
      <c r="B13" s="121" t="s">
        <v>2</v>
      </c>
      <c r="C13" s="141" t="s">
        <v>4</v>
      </c>
      <c r="D13" s="40"/>
      <c r="E13" s="40"/>
      <c r="F13" s="40"/>
      <c r="G13" s="40"/>
      <c r="H13" s="40"/>
      <c r="I13" s="40"/>
      <c r="J13" s="41"/>
    </row>
    <row r="14" spans="2:16" ht="18.75" customHeight="1" thickBot="1" x14ac:dyDescent="0.3">
      <c r="B14" s="182" t="s">
        <v>128</v>
      </c>
      <c r="C14" s="47" t="s">
        <v>4</v>
      </c>
      <c r="D14" s="142">
        <f>+D5-D10</f>
        <v>0</v>
      </c>
      <c r="E14" s="142">
        <f t="shared" ref="E14:J14" si="2">+E5-E10</f>
        <v>0</v>
      </c>
      <c r="F14" s="142">
        <f t="shared" si="2"/>
        <v>0</v>
      </c>
      <c r="G14" s="142">
        <f t="shared" si="2"/>
        <v>0</v>
      </c>
      <c r="H14" s="142">
        <f t="shared" si="2"/>
        <v>0</v>
      </c>
      <c r="I14" s="142">
        <f t="shared" si="2"/>
        <v>0</v>
      </c>
      <c r="J14" s="142">
        <f t="shared" si="2"/>
        <v>0</v>
      </c>
    </row>
    <row r="15" spans="2:16" ht="18.75" customHeight="1" x14ac:dyDescent="0.25">
      <c r="B15" s="139"/>
      <c r="C15" s="137"/>
      <c r="D15" s="138"/>
      <c r="E15" s="138"/>
      <c r="F15" s="138"/>
      <c r="G15" s="138"/>
      <c r="H15" s="138"/>
      <c r="I15" s="138"/>
      <c r="J15" s="138"/>
    </row>
    <row r="16" spans="2:16" ht="18.75" customHeight="1" thickBot="1" x14ac:dyDescent="0.3">
      <c r="B16" s="183" t="s">
        <v>70</v>
      </c>
      <c r="C16" s="1"/>
      <c r="D16" s="1"/>
    </row>
    <row r="17" spans="2:10" ht="18.75" customHeight="1" x14ac:dyDescent="0.25">
      <c r="B17" s="34"/>
      <c r="C17" s="35" t="s">
        <v>3</v>
      </c>
      <c r="D17" s="36" t="s">
        <v>5</v>
      </c>
      <c r="E17" s="36" t="s">
        <v>6</v>
      </c>
      <c r="F17" s="36" t="s">
        <v>124</v>
      </c>
      <c r="G17" s="36" t="s">
        <v>125</v>
      </c>
      <c r="H17" s="37" t="s">
        <v>8</v>
      </c>
      <c r="I17" s="36" t="s">
        <v>9</v>
      </c>
      <c r="J17" s="146" t="s">
        <v>126</v>
      </c>
    </row>
    <row r="18" spans="2:10" ht="18.75" customHeight="1" x14ac:dyDescent="0.25">
      <c r="B18" s="65" t="s">
        <v>21</v>
      </c>
      <c r="C18" s="39" t="s">
        <v>4</v>
      </c>
      <c r="D18" s="48"/>
      <c r="E18" s="48"/>
      <c r="F18" s="48"/>
      <c r="G18" s="49"/>
      <c r="H18" s="48"/>
      <c r="I18" s="48"/>
      <c r="J18" s="144"/>
    </row>
    <row r="19" spans="2:10" ht="18.75" customHeight="1" x14ac:dyDescent="0.25">
      <c r="B19" s="181" t="s">
        <v>22</v>
      </c>
      <c r="C19" s="39" t="s">
        <v>4</v>
      </c>
      <c r="D19" s="48"/>
      <c r="E19" s="48"/>
      <c r="F19" s="48"/>
      <c r="G19" s="49"/>
      <c r="H19" s="48"/>
      <c r="I19" s="48"/>
      <c r="J19" s="144"/>
    </row>
    <row r="20" spans="2:10" ht="18.75" customHeight="1" x14ac:dyDescent="0.25">
      <c r="B20" s="180" t="s">
        <v>23</v>
      </c>
      <c r="C20" s="42" t="s">
        <v>4</v>
      </c>
      <c r="D20" s="50"/>
      <c r="E20" s="50"/>
      <c r="F20" s="50"/>
      <c r="G20" s="50"/>
      <c r="H20" s="50"/>
      <c r="I20" s="50"/>
      <c r="J20" s="51"/>
    </row>
    <row r="21" spans="2:10" ht="18.75" customHeight="1" x14ac:dyDescent="0.25">
      <c r="B21" s="65" t="s">
        <v>24</v>
      </c>
      <c r="C21" s="39" t="s">
        <v>4</v>
      </c>
      <c r="D21" s="52"/>
      <c r="E21" s="52"/>
      <c r="F21" s="52"/>
      <c r="G21" s="52"/>
      <c r="H21" s="52"/>
      <c r="I21" s="52"/>
      <c r="J21" s="53"/>
    </row>
    <row r="22" spans="2:10" ht="18.75" customHeight="1" x14ac:dyDescent="0.25">
      <c r="B22" s="65" t="s">
        <v>25</v>
      </c>
      <c r="C22" s="39" t="s">
        <v>4</v>
      </c>
      <c r="D22" s="52"/>
      <c r="E22" s="52"/>
      <c r="F22" s="52"/>
      <c r="G22" s="52"/>
      <c r="H22" s="52"/>
      <c r="I22" s="52"/>
      <c r="J22" s="53"/>
    </row>
    <row r="23" spans="2:10" ht="18.75" customHeight="1" x14ac:dyDescent="0.25">
      <c r="B23" s="65" t="s">
        <v>26</v>
      </c>
      <c r="C23" s="39" t="s">
        <v>4</v>
      </c>
      <c r="D23" s="54"/>
      <c r="E23" s="54"/>
      <c r="F23" s="54"/>
      <c r="G23" s="54"/>
      <c r="H23" s="54"/>
      <c r="I23" s="54"/>
      <c r="J23" s="55"/>
    </row>
    <row r="24" spans="2:10" ht="18.75" customHeight="1" x14ac:dyDescent="0.25">
      <c r="B24" s="65" t="s">
        <v>27</v>
      </c>
      <c r="C24" s="39" t="s">
        <v>4</v>
      </c>
      <c r="D24" s="54"/>
      <c r="E24" s="54"/>
      <c r="F24" s="54"/>
      <c r="G24" s="54"/>
      <c r="H24" s="54"/>
      <c r="I24" s="54"/>
      <c r="J24" s="55"/>
    </row>
    <row r="25" spans="2:10" ht="18.75" customHeight="1" x14ac:dyDescent="0.25">
      <c r="B25" s="65" t="s">
        <v>28</v>
      </c>
      <c r="C25" s="39" t="s">
        <v>4</v>
      </c>
      <c r="D25" s="56"/>
      <c r="E25" s="56"/>
      <c r="F25" s="56"/>
      <c r="G25" s="56"/>
      <c r="H25" s="56"/>
      <c r="I25" s="56"/>
      <c r="J25" s="57"/>
    </row>
    <row r="26" spans="2:10" ht="18.75" customHeight="1" x14ac:dyDescent="0.25">
      <c r="B26" s="65" t="s">
        <v>29</v>
      </c>
      <c r="C26" s="39" t="s">
        <v>4</v>
      </c>
      <c r="D26" s="56"/>
      <c r="E26" s="56"/>
      <c r="F26" s="56"/>
      <c r="G26" s="56"/>
      <c r="H26" s="56"/>
      <c r="I26" s="56"/>
      <c r="J26" s="57"/>
    </row>
    <row r="27" spans="2:10" ht="18.75" customHeight="1" x14ac:dyDescent="0.25">
      <c r="B27" s="184" t="s">
        <v>30</v>
      </c>
      <c r="C27" s="39" t="s">
        <v>4</v>
      </c>
      <c r="D27" s="56"/>
      <c r="E27" s="58"/>
      <c r="F27" s="58"/>
      <c r="G27" s="58"/>
      <c r="H27" s="58"/>
      <c r="I27" s="58"/>
      <c r="J27" s="59"/>
    </row>
    <row r="28" spans="2:10" ht="18.75" customHeight="1" x14ac:dyDescent="0.25">
      <c r="B28" s="65" t="s">
        <v>31</v>
      </c>
      <c r="C28" s="39" t="s">
        <v>4</v>
      </c>
      <c r="D28" s="52"/>
      <c r="E28" s="52"/>
      <c r="F28" s="52"/>
      <c r="G28" s="52"/>
      <c r="H28" s="52"/>
      <c r="I28" s="52"/>
      <c r="J28" s="53"/>
    </row>
    <row r="29" spans="2:10" ht="18.75" customHeight="1" x14ac:dyDescent="0.25">
      <c r="B29" s="185" t="s">
        <v>32</v>
      </c>
      <c r="C29" s="39" t="s">
        <v>4</v>
      </c>
      <c r="D29" s="60"/>
      <c r="E29" s="60"/>
      <c r="F29" s="60"/>
      <c r="G29" s="60"/>
      <c r="H29" s="61"/>
      <c r="I29" s="60"/>
      <c r="J29" s="145"/>
    </row>
    <row r="30" spans="2:10" ht="18.75" customHeight="1" x14ac:dyDescent="0.25">
      <c r="B30" s="185" t="s">
        <v>71</v>
      </c>
      <c r="C30" s="39" t="s">
        <v>4</v>
      </c>
      <c r="D30" s="60"/>
      <c r="E30" s="60"/>
      <c r="F30" s="60"/>
      <c r="G30" s="60"/>
      <c r="H30" s="61"/>
      <c r="I30" s="60"/>
      <c r="J30" s="145"/>
    </row>
    <row r="31" spans="2:10" ht="18.75" customHeight="1" x14ac:dyDescent="0.25">
      <c r="B31" s="38" t="s">
        <v>69</v>
      </c>
      <c r="C31" s="140" t="s">
        <v>4</v>
      </c>
      <c r="D31" s="162">
        <f>D18+SUM(D20:D30)</f>
        <v>0</v>
      </c>
      <c r="E31" s="162">
        <f t="shared" ref="E31:I31" si="3">E18+SUM(E20:E30)</f>
        <v>0</v>
      </c>
      <c r="F31" s="162">
        <f t="shared" si="3"/>
        <v>0</v>
      </c>
      <c r="G31" s="162">
        <f t="shared" si="3"/>
        <v>0</v>
      </c>
      <c r="H31" s="162">
        <f t="shared" si="3"/>
        <v>0</v>
      </c>
      <c r="I31" s="162">
        <f t="shared" si="3"/>
        <v>0</v>
      </c>
      <c r="J31" s="163"/>
    </row>
    <row r="32" spans="2:10" ht="18.75" customHeight="1" thickBot="1" x14ac:dyDescent="0.3">
      <c r="B32" s="182" t="s">
        <v>15</v>
      </c>
      <c r="C32" s="64" t="s">
        <v>14</v>
      </c>
      <c r="D32" s="71" t="e">
        <f t="shared" ref="D32:J32" si="4">D9/D5</f>
        <v>#DIV/0!</v>
      </c>
      <c r="E32" s="71" t="e">
        <f t="shared" si="4"/>
        <v>#DIV/0!</v>
      </c>
      <c r="F32" s="71" t="e">
        <f t="shared" si="4"/>
        <v>#DIV/0!</v>
      </c>
      <c r="G32" s="71" t="e">
        <f t="shared" si="4"/>
        <v>#DIV/0!</v>
      </c>
      <c r="H32" s="71" t="e">
        <f t="shared" si="4"/>
        <v>#DIV/0!</v>
      </c>
      <c r="I32" s="71" t="e">
        <f t="shared" si="4"/>
        <v>#DIV/0!</v>
      </c>
      <c r="J32" s="72" t="e">
        <f t="shared" si="4"/>
        <v>#DIV/0!</v>
      </c>
    </row>
    <row r="33" spans="2:10" ht="18.75" customHeight="1" x14ac:dyDescent="0.25">
      <c r="B33" s="154"/>
      <c r="C33" s="155"/>
      <c r="D33" s="161"/>
      <c r="E33" s="161"/>
      <c r="F33" s="161"/>
      <c r="G33" s="161"/>
      <c r="H33" s="161"/>
      <c r="I33" s="161"/>
      <c r="J33" s="161"/>
    </row>
    <row r="34" spans="2:10" ht="18.75" customHeight="1" thickBot="1" x14ac:dyDescent="0.3">
      <c r="B34" s="183" t="s">
        <v>105</v>
      </c>
      <c r="C34" s="1"/>
      <c r="D34" s="1"/>
    </row>
    <row r="35" spans="2:10" ht="18.75" customHeight="1" x14ac:dyDescent="0.25">
      <c r="B35" s="34"/>
      <c r="C35" s="35" t="s">
        <v>3</v>
      </c>
      <c r="D35" s="36" t="s">
        <v>5</v>
      </c>
      <c r="E35" s="36" t="s">
        <v>6</v>
      </c>
      <c r="F35" s="36">
        <v>2019</v>
      </c>
      <c r="G35" s="36" t="s">
        <v>7</v>
      </c>
      <c r="H35" s="37" t="s">
        <v>8</v>
      </c>
      <c r="I35" s="149" t="s">
        <v>9</v>
      </c>
      <c r="J35" s="143" t="s">
        <v>126</v>
      </c>
    </row>
    <row r="36" spans="2:10" ht="18.75" customHeight="1" x14ac:dyDescent="0.25">
      <c r="B36" s="180" t="s">
        <v>16</v>
      </c>
      <c r="C36" s="42" t="s">
        <v>4</v>
      </c>
      <c r="D36" s="62"/>
      <c r="E36" s="62"/>
      <c r="F36" s="62"/>
      <c r="G36" s="62"/>
      <c r="H36" s="62"/>
      <c r="I36" s="62"/>
      <c r="J36" s="63"/>
    </row>
    <row r="37" spans="2:10" ht="18.75" customHeight="1" x14ac:dyDescent="0.25">
      <c r="B37" s="65" t="s">
        <v>17</v>
      </c>
      <c r="C37" s="39" t="s">
        <v>4</v>
      </c>
      <c r="D37" s="147"/>
      <c r="E37" s="147"/>
      <c r="F37" s="147"/>
      <c r="G37" s="147"/>
      <c r="H37" s="147"/>
      <c r="I37" s="147"/>
      <c r="J37" s="150"/>
    </row>
    <row r="38" spans="2:10" ht="18.75" customHeight="1" x14ac:dyDescent="0.25">
      <c r="B38" s="65" t="s">
        <v>18</v>
      </c>
      <c r="C38" s="39" t="s">
        <v>4</v>
      </c>
      <c r="D38" s="66">
        <f>D36+D37</f>
        <v>0</v>
      </c>
      <c r="E38" s="66">
        <f t="shared" ref="E38:H38" si="5">E36+E37</f>
        <v>0</v>
      </c>
      <c r="F38" s="66">
        <f t="shared" si="5"/>
        <v>0</v>
      </c>
      <c r="G38" s="66">
        <f t="shared" si="5"/>
        <v>0</v>
      </c>
      <c r="H38" s="66">
        <f t="shared" si="5"/>
        <v>0</v>
      </c>
      <c r="I38" s="66">
        <f>I36+I37</f>
        <v>0</v>
      </c>
      <c r="J38" s="67">
        <f>J36+J37</f>
        <v>0</v>
      </c>
    </row>
    <row r="39" spans="2:10" ht="18.75" customHeight="1" x14ac:dyDescent="0.25">
      <c r="B39" s="65" t="s">
        <v>19</v>
      </c>
      <c r="C39" s="42" t="s">
        <v>4</v>
      </c>
      <c r="D39" s="66"/>
      <c r="E39" s="66"/>
      <c r="F39" s="66"/>
      <c r="G39" s="66"/>
      <c r="H39" s="66"/>
      <c r="I39" s="66"/>
      <c r="J39" s="67"/>
    </row>
    <row r="40" spans="2:10" ht="18.75" customHeight="1" x14ac:dyDescent="0.25">
      <c r="B40" s="65" t="s">
        <v>54</v>
      </c>
      <c r="C40" s="39" t="s">
        <v>4</v>
      </c>
      <c r="D40" s="148">
        <f>+D38-D39</f>
        <v>0</v>
      </c>
      <c r="E40" s="56">
        <f t="shared" ref="E40:J40" si="6">+E38-E39</f>
        <v>0</v>
      </c>
      <c r="F40" s="56">
        <f t="shared" si="6"/>
        <v>0</v>
      </c>
      <c r="G40" s="56">
        <f t="shared" si="6"/>
        <v>0</v>
      </c>
      <c r="H40" s="56">
        <f t="shared" si="6"/>
        <v>0</v>
      </c>
      <c r="I40" s="56">
        <f t="shared" si="6"/>
        <v>0</v>
      </c>
      <c r="J40" s="57">
        <f t="shared" si="6"/>
        <v>0</v>
      </c>
    </row>
    <row r="41" spans="2:10" ht="18.75" customHeight="1" thickBot="1" x14ac:dyDescent="0.3">
      <c r="B41" s="70" t="s">
        <v>20</v>
      </c>
      <c r="C41" s="64" t="s">
        <v>14</v>
      </c>
      <c r="D41" s="151" t="e">
        <f>D36/D39</f>
        <v>#DIV/0!</v>
      </c>
      <c r="E41" s="152" t="e">
        <f t="shared" ref="E41:J41" si="7">E36/E39</f>
        <v>#DIV/0!</v>
      </c>
      <c r="F41" s="152" t="e">
        <f t="shared" si="7"/>
        <v>#DIV/0!</v>
      </c>
      <c r="G41" s="152" t="e">
        <f t="shared" si="7"/>
        <v>#DIV/0!</v>
      </c>
      <c r="H41" s="152" t="e">
        <f t="shared" si="7"/>
        <v>#DIV/0!</v>
      </c>
      <c r="I41" s="152" t="e">
        <f t="shared" si="7"/>
        <v>#DIV/0!</v>
      </c>
      <c r="J41" s="153" t="e">
        <f t="shared" si="7"/>
        <v>#DIV/0!</v>
      </c>
    </row>
    <row r="42" spans="2:10" ht="18.75" customHeight="1" x14ac:dyDescent="0.25">
      <c r="B42" s="154"/>
      <c r="C42" s="155"/>
      <c r="D42" s="156"/>
      <c r="E42" s="157"/>
      <c r="F42" s="157"/>
      <c r="G42" s="157"/>
      <c r="H42" s="157"/>
      <c r="I42" s="157"/>
      <c r="J42" s="157"/>
    </row>
    <row r="43" spans="2:10" ht="18.75" customHeight="1" thickBot="1" x14ac:dyDescent="0.3">
      <c r="B43" s="183" t="s">
        <v>97</v>
      </c>
      <c r="C43" s="1"/>
    </row>
    <row r="44" spans="2:10" ht="18.75" customHeight="1" x14ac:dyDescent="0.25">
      <c r="B44" s="34"/>
      <c r="C44" s="35" t="s">
        <v>3</v>
      </c>
      <c r="D44" s="36" t="s">
        <v>5</v>
      </c>
      <c r="E44" s="36" t="s">
        <v>6</v>
      </c>
      <c r="F44" s="36">
        <v>2019</v>
      </c>
      <c r="G44" s="36" t="s">
        <v>7</v>
      </c>
      <c r="H44" s="37" t="s">
        <v>8</v>
      </c>
      <c r="I44" s="37" t="s">
        <v>9</v>
      </c>
      <c r="J44" s="143" t="s">
        <v>126</v>
      </c>
    </row>
    <row r="45" spans="2:10" ht="18.75" customHeight="1" x14ac:dyDescent="0.25">
      <c r="B45" s="186" t="s">
        <v>132</v>
      </c>
      <c r="C45" s="39" t="s">
        <v>4</v>
      </c>
      <c r="D45" s="158"/>
      <c r="E45" s="158"/>
      <c r="F45" s="158"/>
      <c r="G45" s="158"/>
      <c r="H45" s="159"/>
      <c r="I45" s="159"/>
      <c r="J45" s="160"/>
    </row>
    <row r="46" spans="2:10" ht="18.75" customHeight="1" x14ac:dyDescent="0.25">
      <c r="B46" s="187" t="s">
        <v>140</v>
      </c>
      <c r="C46" s="39"/>
      <c r="D46" s="158"/>
      <c r="E46" s="158"/>
      <c r="F46" s="158"/>
      <c r="G46" s="158"/>
      <c r="H46" s="159"/>
      <c r="I46" s="159"/>
      <c r="J46" s="160"/>
    </row>
    <row r="47" spans="2:10" ht="18.75" customHeight="1" x14ac:dyDescent="0.25">
      <c r="B47" s="186" t="s">
        <v>133</v>
      </c>
      <c r="C47" s="39" t="s">
        <v>4</v>
      </c>
      <c r="D47" s="158"/>
      <c r="E47" s="158"/>
      <c r="F47" s="158"/>
      <c r="G47" s="158"/>
      <c r="H47" s="159"/>
      <c r="I47" s="159"/>
      <c r="J47" s="160"/>
    </row>
    <row r="48" spans="2:10" ht="18.75" customHeight="1" x14ac:dyDescent="0.25">
      <c r="B48" s="187" t="s">
        <v>139</v>
      </c>
      <c r="C48" s="39" t="s">
        <v>4</v>
      </c>
      <c r="D48" s="158"/>
      <c r="E48" s="158"/>
      <c r="F48" s="158"/>
      <c r="G48" s="158"/>
      <c r="H48" s="159"/>
      <c r="I48" s="159"/>
      <c r="J48" s="160"/>
    </row>
    <row r="49" spans="2:10" ht="18.75" customHeight="1" x14ac:dyDescent="0.25">
      <c r="B49" s="65" t="s">
        <v>10</v>
      </c>
      <c r="C49" s="39" t="s">
        <v>4</v>
      </c>
      <c r="D49" s="66">
        <f>+D45-D47</f>
        <v>0</v>
      </c>
      <c r="E49" s="66">
        <f t="shared" ref="E49:J49" si="8">+E45-E47</f>
        <v>0</v>
      </c>
      <c r="F49" s="66">
        <f t="shared" si="8"/>
        <v>0</v>
      </c>
      <c r="G49" s="66">
        <f t="shared" si="8"/>
        <v>0</v>
      </c>
      <c r="H49" s="66">
        <f t="shared" si="8"/>
        <v>0</v>
      </c>
      <c r="I49" s="66">
        <f t="shared" si="8"/>
        <v>0</v>
      </c>
      <c r="J49" s="67">
        <f t="shared" si="8"/>
        <v>0</v>
      </c>
    </row>
    <row r="50" spans="2:10" ht="18.75" customHeight="1" x14ac:dyDescent="0.25">
      <c r="B50" s="65" t="s">
        <v>130</v>
      </c>
      <c r="C50" s="39" t="s">
        <v>4</v>
      </c>
      <c r="D50" s="40"/>
      <c r="E50" s="40"/>
      <c r="F50" s="40"/>
      <c r="G50" s="40"/>
      <c r="H50" s="40"/>
      <c r="I50" s="40"/>
      <c r="J50" s="41"/>
    </row>
    <row r="51" spans="2:10" ht="18.75" customHeight="1" x14ac:dyDescent="0.25">
      <c r="B51" s="181" t="s">
        <v>129</v>
      </c>
      <c r="C51" s="39" t="s">
        <v>4</v>
      </c>
      <c r="D51" s="40"/>
      <c r="E51" s="40"/>
      <c r="F51" s="40"/>
      <c r="G51" s="40"/>
      <c r="H51" s="40"/>
      <c r="I51" s="40"/>
      <c r="J51" s="41"/>
    </row>
    <row r="52" spans="2:10" ht="18.75" customHeight="1" x14ac:dyDescent="0.25">
      <c r="B52" s="65" t="s">
        <v>11</v>
      </c>
      <c r="C52" s="39" t="s">
        <v>12</v>
      </c>
      <c r="D52" s="45"/>
      <c r="E52" s="45"/>
      <c r="F52" s="45"/>
      <c r="G52" s="45"/>
      <c r="H52" s="45"/>
      <c r="I52" s="45"/>
      <c r="J52" s="46"/>
    </row>
    <row r="53" spans="2:10" ht="18.75" customHeight="1" x14ac:dyDescent="0.25">
      <c r="B53" s="65" t="s">
        <v>13</v>
      </c>
      <c r="C53" s="39" t="s">
        <v>4</v>
      </c>
      <c r="D53" s="40"/>
      <c r="E53" s="40"/>
      <c r="F53" s="40"/>
      <c r="G53" s="40"/>
      <c r="H53" s="40"/>
      <c r="I53" s="40"/>
      <c r="J53" s="41"/>
    </row>
    <row r="54" spans="2:10" ht="18.75" customHeight="1" x14ac:dyDescent="0.25">
      <c r="B54" s="121" t="s">
        <v>146</v>
      </c>
      <c r="C54" s="39" t="s">
        <v>4</v>
      </c>
      <c r="D54" s="56"/>
      <c r="E54" s="58"/>
      <c r="F54" s="58"/>
      <c r="G54" s="58"/>
      <c r="H54" s="58"/>
      <c r="I54" s="58"/>
      <c r="J54" s="59"/>
    </row>
    <row r="55" spans="2:10" ht="18.75" customHeight="1" x14ac:dyDescent="0.25">
      <c r="B55" s="184" t="s">
        <v>131</v>
      </c>
      <c r="C55" s="39" t="s">
        <v>4</v>
      </c>
      <c r="D55" s="56"/>
      <c r="E55" s="58"/>
      <c r="F55" s="58"/>
      <c r="G55" s="58"/>
      <c r="H55" s="58"/>
      <c r="I55" s="58"/>
      <c r="J55" s="59"/>
    </row>
    <row r="56" spans="2:10" ht="18.75" customHeight="1" x14ac:dyDescent="0.25">
      <c r="B56" s="65" t="s">
        <v>99</v>
      </c>
      <c r="C56" s="39" t="s">
        <v>14</v>
      </c>
      <c r="D56" s="68"/>
      <c r="E56" s="68"/>
      <c r="F56" s="68"/>
      <c r="G56" s="68"/>
      <c r="H56" s="68"/>
      <c r="I56" s="68"/>
      <c r="J56" s="69"/>
    </row>
    <row r="57" spans="2:10" ht="18.75" customHeight="1" x14ac:dyDescent="0.25">
      <c r="B57" s="65" t="s">
        <v>98</v>
      </c>
      <c r="C57" s="39" t="s">
        <v>14</v>
      </c>
      <c r="D57" s="40"/>
      <c r="E57" s="40"/>
      <c r="F57" s="40"/>
      <c r="G57" s="40"/>
      <c r="H57" s="40"/>
      <c r="I57" s="40"/>
      <c r="J57" s="41"/>
    </row>
    <row r="58" spans="2:10" ht="18.75" customHeight="1" x14ac:dyDescent="0.25">
      <c r="B58" s="33"/>
    </row>
  </sheetData>
  <mergeCells count="1">
    <mergeCell ref="B1:I1"/>
  </mergeCells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opLeftCell="A34" zoomScaleNormal="100" workbookViewId="0">
      <selection activeCell="E38" sqref="E38"/>
    </sheetView>
  </sheetViews>
  <sheetFormatPr baseColWidth="10" defaultColWidth="10.85546875" defaultRowHeight="15" x14ac:dyDescent="0.25"/>
  <cols>
    <col min="1" max="1" width="32.85546875" style="86" customWidth="1"/>
    <col min="2" max="3" width="10.85546875" style="86"/>
    <col min="4" max="7" width="12.85546875" style="86" bestFit="1" customWidth="1"/>
    <col min="8" max="16384" width="10.85546875" style="86"/>
  </cols>
  <sheetData>
    <row r="2" spans="1:8" x14ac:dyDescent="0.25">
      <c r="A2" s="86" t="s">
        <v>134</v>
      </c>
    </row>
    <row r="3" spans="1:8" ht="18" customHeight="1" x14ac:dyDescent="0.3"/>
    <row r="4" spans="1:8" ht="42.95" customHeight="1" thickBot="1" x14ac:dyDescent="0.3"/>
    <row r="5" spans="1:8" ht="23.1" customHeight="1" x14ac:dyDescent="0.25">
      <c r="A5" s="87" t="s">
        <v>68</v>
      </c>
      <c r="B5" s="88">
        <v>2017</v>
      </c>
      <c r="C5" s="88">
        <v>2018</v>
      </c>
      <c r="D5" s="88">
        <v>2019</v>
      </c>
      <c r="E5" s="88">
        <v>2020</v>
      </c>
      <c r="F5" s="89">
        <v>2021</v>
      </c>
      <c r="G5" s="89">
        <v>2022</v>
      </c>
      <c r="H5" s="89">
        <v>2023</v>
      </c>
    </row>
    <row r="6" spans="1:8" x14ac:dyDescent="0.25">
      <c r="A6" s="91" t="s">
        <v>58</v>
      </c>
      <c r="B6" s="76">
        <f>'Tableau indicateurs'!D5</f>
        <v>0</v>
      </c>
      <c r="C6" s="76">
        <f>'Tableau indicateurs'!E5</f>
        <v>0</v>
      </c>
      <c r="D6" s="76">
        <f>'Tableau indicateurs'!F5</f>
        <v>0</v>
      </c>
      <c r="E6" s="76">
        <f>'Tableau indicateurs'!G5</f>
        <v>0</v>
      </c>
      <c r="F6" s="76"/>
      <c r="G6" s="76"/>
      <c r="H6" s="76"/>
    </row>
    <row r="7" spans="1:8" ht="15.75" thickBot="1" x14ac:dyDescent="0.3">
      <c r="A7" s="92" t="s">
        <v>59</v>
      </c>
      <c r="B7" s="78"/>
      <c r="C7" s="78"/>
      <c r="D7" s="164"/>
      <c r="E7" s="164">
        <f>'Tableau indicateurs'!G5</f>
        <v>0</v>
      </c>
      <c r="F7" s="78">
        <f>'Tableau indicateurs'!H5</f>
        <v>0</v>
      </c>
      <c r="G7" s="78">
        <f>'Tableau indicateurs'!I5</f>
        <v>0</v>
      </c>
      <c r="H7" s="78">
        <f>'Tableau indicateurs'!J5</f>
        <v>0</v>
      </c>
    </row>
    <row r="8" spans="1:8" ht="18" customHeight="1" x14ac:dyDescent="0.25">
      <c r="A8" s="91" t="s">
        <v>60</v>
      </c>
      <c r="B8" s="76">
        <f>'Tableau indicateurs'!D10</f>
        <v>0</v>
      </c>
      <c r="C8" s="76">
        <f>'Tableau indicateurs'!E10</f>
        <v>0</v>
      </c>
      <c r="D8" s="76">
        <f>'Tableau indicateurs'!F10</f>
        <v>0</v>
      </c>
      <c r="E8" s="76">
        <f>'Tableau indicateurs'!G10</f>
        <v>0</v>
      </c>
      <c r="F8" s="76"/>
      <c r="G8" s="76"/>
      <c r="H8" s="76"/>
    </row>
    <row r="9" spans="1:8" ht="18" customHeight="1" thickBot="1" x14ac:dyDescent="0.3">
      <c r="A9" s="92" t="s">
        <v>61</v>
      </c>
      <c r="B9" s="78"/>
      <c r="C9" s="78"/>
      <c r="D9" s="78"/>
      <c r="E9" s="78">
        <f>'Tableau indicateurs'!G10</f>
        <v>0</v>
      </c>
      <c r="F9" s="78">
        <f>'Tableau indicateurs'!H10</f>
        <v>0</v>
      </c>
      <c r="G9" s="78">
        <f>'Tableau indicateurs'!I10</f>
        <v>0</v>
      </c>
      <c r="H9" s="78">
        <f>'Tableau indicateurs'!J10</f>
        <v>0</v>
      </c>
    </row>
    <row r="10" spans="1:8" ht="99.95" customHeight="1" x14ac:dyDescent="0.25">
      <c r="A10" s="93"/>
      <c r="B10" s="80"/>
      <c r="C10" s="80"/>
      <c r="D10" s="81"/>
      <c r="E10" s="81"/>
      <c r="F10" s="81"/>
      <c r="G10" s="81"/>
    </row>
    <row r="11" spans="1:8" ht="18.95" customHeight="1" x14ac:dyDescent="0.3">
      <c r="A11" s="93"/>
      <c r="B11" s="80"/>
      <c r="C11" s="80"/>
      <c r="D11" s="80"/>
      <c r="E11" s="80"/>
      <c r="F11" s="80"/>
      <c r="G11" s="80"/>
    </row>
    <row r="12" spans="1:8" ht="42.95" customHeight="1" thickBot="1" x14ac:dyDescent="0.3"/>
    <row r="13" spans="1:8" x14ac:dyDescent="0.25">
      <c r="A13" s="87" t="s">
        <v>77</v>
      </c>
      <c r="B13" s="88">
        <v>2017</v>
      </c>
      <c r="C13" s="88">
        <v>2018</v>
      </c>
      <c r="D13" s="88">
        <v>2019</v>
      </c>
      <c r="E13" s="89">
        <v>2020</v>
      </c>
      <c r="F13" s="89">
        <v>2021</v>
      </c>
      <c r="G13" s="90">
        <v>2022</v>
      </c>
      <c r="H13" s="90">
        <v>2023</v>
      </c>
    </row>
    <row r="14" spans="1:8" ht="17.100000000000001" customHeight="1" x14ac:dyDescent="0.25">
      <c r="A14" s="91" t="s">
        <v>62</v>
      </c>
      <c r="B14" s="76">
        <f>'Tableau indicateurs'!D9</f>
        <v>0</v>
      </c>
      <c r="C14" s="76">
        <f>'Tableau indicateurs'!E9</f>
        <v>0</v>
      </c>
      <c r="D14" s="76">
        <f>'Tableau indicateurs'!F9</f>
        <v>0</v>
      </c>
      <c r="E14" s="76">
        <f>'Tableau indicateurs'!G9</f>
        <v>0</v>
      </c>
      <c r="F14" s="76"/>
      <c r="G14" s="77"/>
      <c r="H14" s="77"/>
    </row>
    <row r="15" spans="1:8" ht="17.100000000000001" customHeight="1" thickBot="1" x14ac:dyDescent="0.3">
      <c r="A15" s="92" t="s">
        <v>63</v>
      </c>
      <c r="B15" s="78"/>
      <c r="C15" s="78"/>
      <c r="D15" s="78"/>
      <c r="E15" s="78">
        <f>'Tableau indicateurs'!G9</f>
        <v>0</v>
      </c>
      <c r="F15" s="78">
        <f>'Tableau indicateurs'!H9</f>
        <v>0</v>
      </c>
      <c r="G15" s="79">
        <f>'Tableau indicateurs'!I9</f>
        <v>0</v>
      </c>
      <c r="H15" s="79">
        <f>'Tableau indicateurs'!J9</f>
        <v>0</v>
      </c>
    </row>
    <row r="16" spans="1:8" ht="99.95" customHeight="1" x14ac:dyDescent="0.25">
      <c r="A16" s="93"/>
      <c r="B16" s="80"/>
      <c r="C16" s="80"/>
      <c r="D16" s="80"/>
      <c r="E16" s="80"/>
      <c r="F16" s="80"/>
      <c r="G16" s="80"/>
    </row>
    <row r="17" spans="1:8" ht="18.95" customHeight="1" x14ac:dyDescent="0.3">
      <c r="A17" s="93"/>
      <c r="B17" s="80"/>
      <c r="C17" s="80"/>
      <c r="D17" s="80"/>
      <c r="E17" s="80"/>
      <c r="F17" s="80"/>
      <c r="G17" s="80"/>
    </row>
    <row r="18" spans="1:8" ht="42.95" customHeight="1" thickBot="1" x14ac:dyDescent="0.3"/>
    <row r="19" spans="1:8" ht="17.100000000000001" customHeight="1" x14ac:dyDescent="0.25">
      <c r="A19" s="87" t="s">
        <v>78</v>
      </c>
      <c r="B19" s="88">
        <v>2017</v>
      </c>
      <c r="C19" s="88">
        <v>2018</v>
      </c>
      <c r="D19" s="88">
        <v>2019</v>
      </c>
      <c r="E19" s="89">
        <v>2020</v>
      </c>
      <c r="F19" s="89">
        <v>2021</v>
      </c>
      <c r="G19" s="90">
        <v>2022</v>
      </c>
      <c r="H19" s="90">
        <v>2023</v>
      </c>
    </row>
    <row r="20" spans="1:8" ht="17.100000000000001" customHeight="1" x14ac:dyDescent="0.25">
      <c r="A20" s="91" t="s">
        <v>64</v>
      </c>
      <c r="B20" s="76">
        <f>'Tableau indicateurs'!D11</f>
        <v>0</v>
      </c>
      <c r="C20" s="76">
        <f>'Tableau indicateurs'!E11</f>
        <v>0</v>
      </c>
      <c r="D20" s="76">
        <f>'Tableau indicateurs'!F11</f>
        <v>0</v>
      </c>
      <c r="E20" s="76">
        <f>'Tableau indicateurs'!G11</f>
        <v>0</v>
      </c>
      <c r="F20" s="76"/>
      <c r="G20" s="77"/>
      <c r="H20" s="77"/>
    </row>
    <row r="21" spans="1:8" ht="17.100000000000001" customHeight="1" thickBot="1" x14ac:dyDescent="0.3">
      <c r="A21" s="92" t="s">
        <v>65</v>
      </c>
      <c r="B21" s="78"/>
      <c r="C21" s="78"/>
      <c r="D21" s="78"/>
      <c r="E21" s="78">
        <f>'Tableau indicateurs'!G11</f>
        <v>0</v>
      </c>
      <c r="F21" s="78">
        <f>'Tableau indicateurs'!H11</f>
        <v>0</v>
      </c>
      <c r="G21" s="79">
        <f>'Tableau indicateurs'!I11</f>
        <v>0</v>
      </c>
      <c r="H21" s="79"/>
    </row>
    <row r="22" spans="1:8" ht="99.95" customHeight="1" x14ac:dyDescent="0.25">
      <c r="A22" s="93"/>
      <c r="B22" s="80"/>
      <c r="C22" s="80"/>
      <c r="D22" s="80"/>
      <c r="E22" s="80"/>
      <c r="F22" s="80"/>
      <c r="G22" s="80"/>
    </row>
    <row r="23" spans="1:8" ht="18.95" customHeight="1" x14ac:dyDescent="0.25">
      <c r="A23" s="93"/>
      <c r="B23" s="80"/>
      <c r="C23" s="80"/>
      <c r="D23" s="80"/>
      <c r="E23" s="80"/>
      <c r="F23" s="80"/>
      <c r="G23" s="80"/>
    </row>
    <row r="24" spans="1:8" ht="42.95" customHeight="1" thickBot="1" x14ac:dyDescent="0.3"/>
    <row r="25" spans="1:8" ht="39" customHeight="1" x14ac:dyDescent="0.25">
      <c r="A25" s="87" t="s">
        <v>57</v>
      </c>
      <c r="B25" s="88">
        <v>2017</v>
      </c>
      <c r="C25" s="88">
        <v>2018</v>
      </c>
      <c r="D25" s="88">
        <v>2019</v>
      </c>
      <c r="E25" s="89">
        <v>2020</v>
      </c>
      <c r="F25" s="89">
        <v>2021</v>
      </c>
      <c r="G25" s="90">
        <v>2022</v>
      </c>
      <c r="H25" s="90">
        <v>2023</v>
      </c>
    </row>
    <row r="26" spans="1:8" x14ac:dyDescent="0.25">
      <c r="A26" s="91" t="s">
        <v>55</v>
      </c>
      <c r="B26" s="82" t="e">
        <f>('Tableau indicateurs'!D32)*100</f>
        <v>#DIV/0!</v>
      </c>
      <c r="C26" s="82" t="e">
        <f>'Tableau indicateurs'!E32*100</f>
        <v>#DIV/0!</v>
      </c>
      <c r="D26" s="82" t="e">
        <f>'Tableau indicateurs'!F32*100</f>
        <v>#DIV/0!</v>
      </c>
      <c r="E26" s="82" t="e">
        <f>'Tableau indicateurs'!G32*100</f>
        <v>#DIV/0!</v>
      </c>
      <c r="F26" s="82"/>
      <c r="G26" s="83"/>
      <c r="H26" s="83"/>
    </row>
    <row r="27" spans="1:8" ht="15.75" thickBot="1" x14ac:dyDescent="0.3">
      <c r="A27" s="92" t="s">
        <v>56</v>
      </c>
      <c r="B27" s="84"/>
      <c r="C27" s="84"/>
      <c r="D27" s="84"/>
      <c r="E27" s="84" t="e">
        <f>'Tableau indicateurs'!G32*100</f>
        <v>#DIV/0!</v>
      </c>
      <c r="F27" s="84" t="e">
        <f>'Tableau indicateurs'!H32*100</f>
        <v>#DIV/0!</v>
      </c>
      <c r="G27" s="85" t="e">
        <f>'Tableau indicateurs'!I32*100</f>
        <v>#DIV/0!</v>
      </c>
      <c r="H27" s="85"/>
    </row>
    <row r="28" spans="1:8" ht="99.95" customHeight="1" x14ac:dyDescent="0.25">
      <c r="A28" s="93"/>
      <c r="B28" s="80"/>
      <c r="C28" s="80"/>
      <c r="D28" s="80"/>
      <c r="E28" s="80"/>
      <c r="F28" s="80"/>
      <c r="G28" s="80"/>
    </row>
    <row r="29" spans="1:8" ht="18.95" customHeight="1" x14ac:dyDescent="0.25"/>
    <row r="30" spans="1:8" ht="42.95" customHeight="1" thickBot="1" x14ac:dyDescent="0.3"/>
    <row r="31" spans="1:8" ht="30.95" customHeight="1" x14ac:dyDescent="0.25">
      <c r="A31" s="87" t="s">
        <v>79</v>
      </c>
      <c r="B31" s="88">
        <v>2017</v>
      </c>
      <c r="C31" s="88">
        <v>2018</v>
      </c>
      <c r="D31" s="88">
        <v>2019</v>
      </c>
      <c r="E31" s="89">
        <v>2020</v>
      </c>
      <c r="F31" s="89">
        <v>2021</v>
      </c>
      <c r="G31" s="90">
        <v>2022</v>
      </c>
      <c r="H31" s="90">
        <v>2023</v>
      </c>
    </row>
    <row r="32" spans="1:8" ht="18" customHeight="1" x14ac:dyDescent="0.25">
      <c r="A32" s="91" t="s">
        <v>80</v>
      </c>
      <c r="B32" s="76">
        <f>'Tableau indicateurs'!D49</f>
        <v>0</v>
      </c>
      <c r="C32" s="76">
        <f>'Tableau indicateurs'!E49</f>
        <v>0</v>
      </c>
      <c r="D32" s="76">
        <f>'Tableau indicateurs'!F49</f>
        <v>0</v>
      </c>
      <c r="E32" s="76">
        <f>'Tableau indicateurs'!G49</f>
        <v>0</v>
      </c>
      <c r="F32" s="76"/>
      <c r="G32" s="77"/>
      <c r="H32" s="77"/>
    </row>
    <row r="33" spans="1:8" ht="18" customHeight="1" thickBot="1" x14ac:dyDescent="0.3">
      <c r="A33" s="92" t="s">
        <v>81</v>
      </c>
      <c r="B33" s="78"/>
      <c r="C33" s="78"/>
      <c r="D33" s="78"/>
      <c r="E33" s="78">
        <f>'Tableau indicateurs'!G49</f>
        <v>0</v>
      </c>
      <c r="F33" s="78">
        <f>'Tableau indicateurs'!H49</f>
        <v>0</v>
      </c>
      <c r="G33" s="79">
        <f>'Tableau indicateurs'!I49</f>
        <v>0</v>
      </c>
      <c r="H33" s="79"/>
    </row>
    <row r="34" spans="1:8" ht="99.95" customHeight="1" x14ac:dyDescent="0.25">
      <c r="A34" s="93"/>
      <c r="B34" s="80"/>
      <c r="C34" s="80"/>
      <c r="D34" s="80"/>
      <c r="E34" s="80"/>
      <c r="F34" s="80"/>
      <c r="G34" s="80"/>
    </row>
    <row r="35" spans="1:8" ht="18.95" customHeight="1" x14ac:dyDescent="0.25"/>
    <row r="36" spans="1:8" ht="42.95" customHeight="1" thickBot="1" x14ac:dyDescent="0.3"/>
    <row r="37" spans="1:8" ht="42.95" customHeight="1" x14ac:dyDescent="0.25">
      <c r="A37" s="87" t="s">
        <v>118</v>
      </c>
      <c r="B37" s="88">
        <v>2017</v>
      </c>
      <c r="C37" s="88">
        <v>2018</v>
      </c>
      <c r="D37" s="88">
        <v>2019</v>
      </c>
      <c r="E37" s="89">
        <v>2020</v>
      </c>
      <c r="F37" s="89">
        <v>2021</v>
      </c>
      <c r="G37" s="90">
        <v>2022</v>
      </c>
      <c r="H37" s="90">
        <v>2023</v>
      </c>
    </row>
    <row r="38" spans="1:8" ht="18" customHeight="1" x14ac:dyDescent="0.25">
      <c r="A38" s="91" t="s">
        <v>67</v>
      </c>
      <c r="B38" s="76">
        <f>'Tableau indicateurs'!D50</f>
        <v>0</v>
      </c>
      <c r="C38" s="76">
        <f>'Tableau indicateurs'!E50</f>
        <v>0</v>
      </c>
      <c r="D38" s="76">
        <f>'Tableau indicateurs'!F50</f>
        <v>0</v>
      </c>
      <c r="E38" s="76">
        <f>'Tableau indicateurs'!G50</f>
        <v>0</v>
      </c>
      <c r="F38" s="76"/>
      <c r="G38" s="77"/>
      <c r="H38" s="77"/>
    </row>
    <row r="39" spans="1:8" ht="18" customHeight="1" thickBot="1" x14ac:dyDescent="0.3">
      <c r="A39" s="92" t="s">
        <v>66</v>
      </c>
      <c r="B39" s="78"/>
      <c r="C39" s="78"/>
      <c r="D39" s="78"/>
      <c r="E39" s="78">
        <f>'Tableau indicateurs'!G50</f>
        <v>0</v>
      </c>
      <c r="F39" s="78">
        <f>'Tableau indicateurs'!H50</f>
        <v>0</v>
      </c>
      <c r="G39" s="79">
        <f>'Tableau indicateurs'!I50</f>
        <v>0</v>
      </c>
      <c r="H39" s="79"/>
    </row>
    <row r="40" spans="1:8" ht="18" customHeight="1" x14ac:dyDescent="0.25">
      <c r="A40" s="91" t="s">
        <v>112</v>
      </c>
      <c r="B40" s="76">
        <f>'Tableau indicateurs'!D54</f>
        <v>0</v>
      </c>
      <c r="C40" s="76">
        <f>'Tableau indicateurs'!E54</f>
        <v>0</v>
      </c>
      <c r="D40" s="76">
        <f>'Tableau indicateurs'!F54</f>
        <v>0</v>
      </c>
      <c r="E40" s="76">
        <f>'Tableau indicateurs'!G54</f>
        <v>0</v>
      </c>
      <c r="F40" s="76"/>
      <c r="G40" s="77"/>
      <c r="H40" s="77"/>
    </row>
    <row r="41" spans="1:8" ht="18" customHeight="1" thickBot="1" x14ac:dyDescent="0.3">
      <c r="A41" s="92" t="s">
        <v>113</v>
      </c>
      <c r="B41" s="78"/>
      <c r="C41" s="78"/>
      <c r="D41" s="78"/>
      <c r="E41" s="78">
        <f>'Tableau indicateurs'!G54</f>
        <v>0</v>
      </c>
      <c r="F41" s="78">
        <f>'Tableau indicateurs'!H54</f>
        <v>0</v>
      </c>
      <c r="G41" s="79">
        <f>'Tableau indicateurs'!I54</f>
        <v>0</v>
      </c>
      <c r="H41" s="79"/>
    </row>
    <row r="42" spans="1:8" ht="99.95" customHeight="1" x14ac:dyDescent="0.25"/>
    <row r="43" spans="1:8" ht="18.95" customHeight="1" x14ac:dyDescent="0.25"/>
    <row r="44" spans="1:8" ht="18.95" customHeight="1" x14ac:dyDescent="0.25"/>
  </sheetData>
  <scenarios current="0">
    <scenario name="1" locked="1" count="11" user="OE" comment="Créé par OE le 07/10/2019">
      <inputCells r="B13" val="2017"/>
      <inputCells r="C13" val="2018"/>
      <inputCells r="D13" val="2019"/>
      <inputCells r="E13" val="2020"/>
      <inputCells r="F13" val="2021"/>
      <inputCells r="G13" val="2022"/>
      <inputCells r="B14" val="0,4"/>
      <inputCells r="C14" val="0,46875"/>
      <inputCells r="D14" val="0,5"/>
      <inputCells r="F14" val=""/>
      <inputCells r="G14" val=""/>
    </scenario>
  </scenario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7"/>
  <sheetViews>
    <sheetView workbookViewId="0">
      <selection activeCell="J15" sqref="J15"/>
    </sheetView>
  </sheetViews>
  <sheetFormatPr baseColWidth="10" defaultRowHeight="15" x14ac:dyDescent="0.25"/>
  <cols>
    <col min="2" max="2" width="20.140625" customWidth="1"/>
  </cols>
  <sheetData>
    <row r="2" spans="2:8" x14ac:dyDescent="0.25">
      <c r="B2" s="73" t="s">
        <v>95</v>
      </c>
    </row>
    <row r="3" spans="2:8" ht="14.45" x14ac:dyDescent="0.3">
      <c r="B3" s="73"/>
    </row>
    <row r="4" spans="2:8" ht="14.45" x14ac:dyDescent="0.3">
      <c r="B4" s="73" t="s">
        <v>96</v>
      </c>
    </row>
    <row r="5" spans="2:8" thickBot="1" x14ac:dyDescent="0.35"/>
    <row r="6" spans="2:8" s="2" customFormat="1" x14ac:dyDescent="0.25">
      <c r="B6" s="13" t="s">
        <v>1</v>
      </c>
      <c r="C6" s="170">
        <v>2018</v>
      </c>
      <c r="D6" s="171"/>
      <c r="E6" s="172"/>
      <c r="F6" s="173">
        <v>2019</v>
      </c>
      <c r="G6" s="171"/>
      <c r="H6" s="172"/>
    </row>
    <row r="7" spans="2:8" s="2" customFormat="1" ht="30.75" thickBot="1" x14ac:dyDescent="0.3">
      <c r="B7" s="14" t="s">
        <v>85</v>
      </c>
      <c r="C7" s="21" t="s">
        <v>87</v>
      </c>
      <c r="D7" s="11" t="s">
        <v>88</v>
      </c>
      <c r="E7" s="12" t="s">
        <v>86</v>
      </c>
      <c r="F7" s="17" t="s">
        <v>87</v>
      </c>
      <c r="G7" s="11" t="s">
        <v>88</v>
      </c>
      <c r="H7" s="12" t="s">
        <v>86</v>
      </c>
    </row>
    <row r="8" spans="2:8" s="2" customFormat="1" ht="14.45" x14ac:dyDescent="0.3">
      <c r="B8" s="15" t="s">
        <v>89</v>
      </c>
      <c r="C8" s="22"/>
      <c r="D8" s="9"/>
      <c r="E8" s="10" t="e">
        <f>D8/C8</f>
        <v>#DIV/0!</v>
      </c>
      <c r="F8" s="18"/>
      <c r="G8" s="9"/>
      <c r="H8" s="10" t="e">
        <f>G8/F8</f>
        <v>#DIV/0!</v>
      </c>
    </row>
    <row r="9" spans="2:8" s="2" customFormat="1" ht="14.45" x14ac:dyDescent="0.3">
      <c r="B9" s="16" t="s">
        <v>90</v>
      </c>
      <c r="C9" s="23"/>
      <c r="D9" s="4"/>
      <c r="E9" s="6" t="e">
        <f t="shared" ref="E9:E11" si="0">D9/C9</f>
        <v>#DIV/0!</v>
      </c>
      <c r="F9" s="19"/>
      <c r="G9" s="4"/>
      <c r="H9" s="6" t="e">
        <f t="shared" ref="H9:H11" si="1">G9/F9</f>
        <v>#DIV/0!</v>
      </c>
    </row>
    <row r="10" spans="2:8" s="2" customFormat="1" ht="14.45" x14ac:dyDescent="0.3">
      <c r="B10" s="16" t="s">
        <v>91</v>
      </c>
      <c r="C10" s="23"/>
      <c r="D10" s="4"/>
      <c r="E10" s="6" t="e">
        <f t="shared" si="0"/>
        <v>#DIV/0!</v>
      </c>
      <c r="F10" s="19"/>
      <c r="G10" s="4"/>
      <c r="H10" s="6" t="e">
        <f t="shared" si="1"/>
        <v>#DIV/0!</v>
      </c>
    </row>
    <row r="11" spans="2:8" s="2" customFormat="1" thickBot="1" x14ac:dyDescent="0.35">
      <c r="B11" s="14" t="s">
        <v>92</v>
      </c>
      <c r="C11" s="24">
        <f>SUM(C8:C10)</f>
        <v>0</v>
      </c>
      <c r="D11" s="7">
        <f>SUM(D8:D10)</f>
        <v>0</v>
      </c>
      <c r="E11" s="8" t="e">
        <f t="shared" si="0"/>
        <v>#DIV/0!</v>
      </c>
      <c r="F11" s="20">
        <f>SUM(F8:F10)</f>
        <v>0</v>
      </c>
      <c r="G11" s="7">
        <f>SUM(G8:G10)</f>
        <v>0</v>
      </c>
      <c r="H11" s="8" t="e">
        <f t="shared" si="1"/>
        <v>#DIV/0!</v>
      </c>
    </row>
    <row r="12" spans="2:8" s="2" customFormat="1" thickBot="1" x14ac:dyDescent="0.35">
      <c r="B12" s="3"/>
    </row>
    <row r="13" spans="2:8" s="2" customFormat="1" x14ac:dyDescent="0.25">
      <c r="B13" s="13" t="s">
        <v>0</v>
      </c>
      <c r="C13" s="170">
        <v>2018</v>
      </c>
      <c r="D13" s="171"/>
      <c r="E13" s="172"/>
      <c r="F13" s="174">
        <v>2019</v>
      </c>
      <c r="G13" s="175"/>
      <c r="H13" s="176"/>
    </row>
    <row r="14" spans="2:8" s="118" customFormat="1" ht="30.75" thickBot="1" x14ac:dyDescent="0.3">
      <c r="B14" s="119" t="s">
        <v>85</v>
      </c>
      <c r="C14" s="122" t="s">
        <v>110</v>
      </c>
      <c r="D14" s="123" t="s">
        <v>111</v>
      </c>
      <c r="E14" s="120" t="s">
        <v>86</v>
      </c>
      <c r="F14" s="124" t="s">
        <v>110</v>
      </c>
      <c r="G14" s="123" t="s">
        <v>111</v>
      </c>
      <c r="H14" s="120" t="s">
        <v>86</v>
      </c>
    </row>
    <row r="15" spans="2:8" x14ac:dyDescent="0.25">
      <c r="B15" s="15" t="s">
        <v>93</v>
      </c>
      <c r="C15" s="30"/>
      <c r="D15" s="26"/>
      <c r="E15" s="10" t="e">
        <f>D15/C15</f>
        <v>#DIV/0!</v>
      </c>
      <c r="F15" s="27"/>
      <c r="G15" s="26"/>
      <c r="H15" s="10" t="e">
        <f>G15/F15</f>
        <v>#DIV/0!</v>
      </c>
    </row>
    <row r="16" spans="2:8" x14ac:dyDescent="0.25">
      <c r="B16" s="16" t="s">
        <v>94</v>
      </c>
      <c r="C16" s="31"/>
      <c r="D16" s="5"/>
      <c r="E16" s="6" t="e">
        <f t="shared" ref="E16:E17" si="2">D16/C16</f>
        <v>#DIV/0!</v>
      </c>
      <c r="F16" s="28"/>
      <c r="G16" s="5"/>
      <c r="H16" s="6" t="e">
        <f t="shared" ref="H16:H17" si="3">G16/F16</f>
        <v>#DIV/0!</v>
      </c>
    </row>
    <row r="17" spans="2:8" thickBot="1" x14ac:dyDescent="0.35">
      <c r="B17" s="14" t="s">
        <v>92</v>
      </c>
      <c r="C17" s="32">
        <f>SUM(C15:C16)</f>
        <v>0</v>
      </c>
      <c r="D17" s="25">
        <f>SUM(D15:D16)</f>
        <v>0</v>
      </c>
      <c r="E17" s="8" t="e">
        <f t="shared" si="2"/>
        <v>#DIV/0!</v>
      </c>
      <c r="F17" s="29">
        <f>SUM(F15:F16)</f>
        <v>0</v>
      </c>
      <c r="G17" s="25">
        <f>SUM(G15:G16)</f>
        <v>0</v>
      </c>
      <c r="H17" s="8" t="e">
        <f t="shared" si="3"/>
        <v>#DIV/0!</v>
      </c>
    </row>
  </sheetData>
  <mergeCells count="4">
    <mergeCell ref="C6:E6"/>
    <mergeCell ref="F6:H6"/>
    <mergeCell ref="F13:H13"/>
    <mergeCell ref="C13:E13"/>
  </mergeCells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E26"/>
  <sheetViews>
    <sheetView topLeftCell="A7" workbookViewId="0">
      <selection activeCell="A11" sqref="A11:XFD11"/>
    </sheetView>
  </sheetViews>
  <sheetFormatPr baseColWidth="10" defaultColWidth="11.42578125" defaultRowHeight="15" x14ac:dyDescent="0.25"/>
  <cols>
    <col min="1" max="2" width="11.42578125" style="33"/>
    <col min="3" max="3" width="44" style="33" customWidth="1"/>
    <col min="4" max="4" width="62.85546875" style="33" customWidth="1"/>
    <col min="5" max="5" width="20.7109375" style="33" customWidth="1"/>
    <col min="6" max="16384" width="11.42578125" style="33"/>
  </cols>
  <sheetData>
    <row r="2" spans="3:5" thickBot="1" x14ac:dyDescent="0.35"/>
    <row r="3" spans="3:5" s="75" customFormat="1" ht="39.75" customHeight="1" x14ac:dyDescent="0.25">
      <c r="C3" s="94" t="s">
        <v>34</v>
      </c>
      <c r="D3" s="95" t="s">
        <v>35</v>
      </c>
      <c r="E3" s="96" t="s">
        <v>82</v>
      </c>
    </row>
    <row r="4" spans="3:5" s="75" customFormat="1" ht="47.25" customHeight="1" x14ac:dyDescent="0.25">
      <c r="C4" s="97" t="s">
        <v>36</v>
      </c>
      <c r="D4" s="98" t="s">
        <v>37</v>
      </c>
      <c r="E4" s="99" t="s">
        <v>38</v>
      </c>
    </row>
    <row r="5" spans="3:5" s="75" customFormat="1" ht="47.25" customHeight="1" x14ac:dyDescent="0.25">
      <c r="C5" s="117" t="s">
        <v>72</v>
      </c>
      <c r="D5" s="101" t="s">
        <v>39</v>
      </c>
      <c r="E5" s="99" t="s">
        <v>38</v>
      </c>
    </row>
    <row r="6" spans="3:5" s="75" customFormat="1" ht="47.25" customHeight="1" x14ac:dyDescent="0.25">
      <c r="C6" s="100" t="s">
        <v>73</v>
      </c>
      <c r="D6" s="101" t="s">
        <v>103</v>
      </c>
      <c r="E6" s="99" t="s">
        <v>38</v>
      </c>
    </row>
    <row r="7" spans="3:5" s="75" customFormat="1" ht="47.25" customHeight="1" x14ac:dyDescent="0.25">
      <c r="C7" s="102" t="s">
        <v>40</v>
      </c>
      <c r="D7" s="98" t="s">
        <v>41</v>
      </c>
      <c r="E7" s="99" t="s">
        <v>38</v>
      </c>
    </row>
    <row r="8" spans="3:5" s="75" customFormat="1" ht="47.25" customHeight="1" x14ac:dyDescent="0.25">
      <c r="C8" s="100" t="s">
        <v>42</v>
      </c>
      <c r="D8" s="98" t="s">
        <v>43</v>
      </c>
      <c r="E8" s="99" t="s">
        <v>38</v>
      </c>
    </row>
    <row r="9" spans="3:5" s="75" customFormat="1" ht="47.25" customHeight="1" x14ac:dyDescent="0.25">
      <c r="C9" s="100" t="s">
        <v>135</v>
      </c>
      <c r="D9" s="98" t="s">
        <v>136</v>
      </c>
      <c r="E9" s="99" t="s">
        <v>38</v>
      </c>
    </row>
    <row r="10" spans="3:5" s="75" customFormat="1" ht="47.25" customHeight="1" thickBot="1" x14ac:dyDescent="0.3">
      <c r="C10" s="103" t="s">
        <v>2</v>
      </c>
      <c r="D10" s="104" t="s">
        <v>44</v>
      </c>
      <c r="E10" s="105" t="s">
        <v>38</v>
      </c>
    </row>
    <row r="11" spans="3:5" s="75" customFormat="1" ht="47.25" customHeight="1" thickTop="1" x14ac:dyDescent="0.25">
      <c r="C11" s="106" t="s">
        <v>45</v>
      </c>
      <c r="D11" s="107" t="s">
        <v>46</v>
      </c>
      <c r="E11" s="108" t="s">
        <v>38</v>
      </c>
    </row>
    <row r="12" spans="3:5" s="75" customFormat="1" ht="47.25" customHeight="1" x14ac:dyDescent="0.25">
      <c r="C12" s="125" t="s">
        <v>137</v>
      </c>
      <c r="D12" s="126" t="s">
        <v>109</v>
      </c>
      <c r="E12" s="99" t="s">
        <v>47</v>
      </c>
    </row>
    <row r="13" spans="3:5" s="75" customFormat="1" ht="47.25" customHeight="1" x14ac:dyDescent="0.25">
      <c r="C13" s="109" t="s">
        <v>74</v>
      </c>
      <c r="D13" s="110" t="s">
        <v>100</v>
      </c>
      <c r="E13" s="105" t="s">
        <v>38</v>
      </c>
    </row>
    <row r="14" spans="3:5" s="75" customFormat="1" ht="47.25" customHeight="1" x14ac:dyDescent="0.25">
      <c r="C14" s="165" t="s">
        <v>132</v>
      </c>
      <c r="D14" s="166" t="s">
        <v>143</v>
      </c>
      <c r="E14" s="167" t="s">
        <v>38</v>
      </c>
    </row>
    <row r="15" spans="3:5" s="75" customFormat="1" ht="47.25" customHeight="1" x14ac:dyDescent="0.25">
      <c r="C15" s="168" t="s">
        <v>140</v>
      </c>
      <c r="D15" s="166" t="s">
        <v>142</v>
      </c>
      <c r="E15" s="167" t="s">
        <v>38</v>
      </c>
    </row>
    <row r="16" spans="3:5" s="75" customFormat="1" ht="47.25" customHeight="1" x14ac:dyDescent="0.25">
      <c r="C16" s="165" t="s">
        <v>133</v>
      </c>
      <c r="D16" s="166" t="s">
        <v>144</v>
      </c>
      <c r="E16" s="167" t="s">
        <v>38</v>
      </c>
    </row>
    <row r="17" spans="3:5" s="75" customFormat="1" ht="47.25" customHeight="1" x14ac:dyDescent="0.25">
      <c r="C17" s="100" t="s">
        <v>141</v>
      </c>
      <c r="D17" s="101" t="s">
        <v>145</v>
      </c>
      <c r="E17" s="99" t="s">
        <v>38</v>
      </c>
    </row>
    <row r="18" spans="3:5" s="75" customFormat="1" ht="47.25" customHeight="1" x14ac:dyDescent="0.25">
      <c r="C18" s="97" t="s">
        <v>48</v>
      </c>
      <c r="D18" s="98" t="s">
        <v>49</v>
      </c>
      <c r="E18" s="99" t="s">
        <v>38</v>
      </c>
    </row>
    <row r="19" spans="3:5" s="75" customFormat="1" ht="47.25" customHeight="1" x14ac:dyDescent="0.25">
      <c r="C19" s="97" t="s">
        <v>75</v>
      </c>
      <c r="D19" s="98" t="s">
        <v>50</v>
      </c>
      <c r="E19" s="99" t="s">
        <v>38</v>
      </c>
    </row>
    <row r="20" spans="3:5" s="75" customFormat="1" ht="47.25" customHeight="1" x14ac:dyDescent="0.25">
      <c r="C20" s="125" t="s">
        <v>114</v>
      </c>
      <c r="D20" s="127" t="s">
        <v>115</v>
      </c>
      <c r="E20" s="99" t="s">
        <v>38</v>
      </c>
    </row>
    <row r="21" spans="3:5" s="75" customFormat="1" ht="47.25" customHeight="1" x14ac:dyDescent="0.25">
      <c r="C21" s="109" t="s">
        <v>51</v>
      </c>
      <c r="D21" s="110" t="s">
        <v>101</v>
      </c>
      <c r="E21" s="105" t="s">
        <v>38</v>
      </c>
    </row>
    <row r="22" spans="3:5" s="75" customFormat="1" ht="47.25" customHeight="1" x14ac:dyDescent="0.25">
      <c r="C22" s="111" t="s">
        <v>76</v>
      </c>
      <c r="D22" s="112" t="s">
        <v>52</v>
      </c>
      <c r="E22" s="113" t="s">
        <v>38</v>
      </c>
    </row>
    <row r="23" spans="3:5" s="75" customFormat="1" ht="47.25" customHeight="1" x14ac:dyDescent="0.25">
      <c r="C23" s="111" t="s">
        <v>17</v>
      </c>
      <c r="D23" s="114" t="s">
        <v>104</v>
      </c>
      <c r="E23" s="113" t="s">
        <v>38</v>
      </c>
    </row>
    <row r="24" spans="3:5" s="75" customFormat="1" ht="47.25" customHeight="1" x14ac:dyDescent="0.25">
      <c r="C24" s="115" t="s">
        <v>18</v>
      </c>
      <c r="D24" s="116" t="s">
        <v>102</v>
      </c>
      <c r="E24" s="113" t="s">
        <v>38</v>
      </c>
    </row>
    <row r="25" spans="3:5" s="75" customFormat="1" ht="47.25" customHeight="1" x14ac:dyDescent="0.25">
      <c r="C25" s="111" t="s">
        <v>19</v>
      </c>
      <c r="D25" s="114" t="s">
        <v>53</v>
      </c>
      <c r="E25" s="113" t="s">
        <v>38</v>
      </c>
    </row>
    <row r="26" spans="3:5" s="75" customFormat="1" ht="50.25" customHeight="1" thickBot="1" x14ac:dyDescent="0.3">
      <c r="C26" s="177" t="s">
        <v>138</v>
      </c>
      <c r="D26" s="178"/>
      <c r="E26" s="179"/>
    </row>
  </sheetData>
  <mergeCells count="1">
    <mergeCell ref="C26:E26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GUIDE DSG</vt:lpstr>
      <vt:lpstr>Tableau indicateurs</vt:lpstr>
      <vt:lpstr>Graphiques</vt:lpstr>
      <vt:lpstr>Taux exécution</vt:lpstr>
      <vt:lpstr>Modalités de calcul et sources</vt:lpstr>
      <vt:lpstr>'Modalités de calcul et sources'!Zone_d_impression</vt:lpstr>
      <vt:lpstr>'Tableau indicateurs'!Zone_d_impression</vt:lpstr>
      <vt:lpstr>'Taux exécution'!Zone_d_impression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ROSSIGNOL</dc:creator>
  <cp:lastModifiedBy>Administration centrale</cp:lastModifiedBy>
  <cp:lastPrinted>2020-07-22T13:52:14Z</cp:lastPrinted>
  <dcterms:created xsi:type="dcterms:W3CDTF">2019-10-08T16:16:44Z</dcterms:created>
  <dcterms:modified xsi:type="dcterms:W3CDTF">2020-09-04T12:19:56Z</dcterms:modified>
</cp:coreProperties>
</file>